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'Лист1'!$A$1:$K$47</definedName>
  </definedNames>
  <calcPr fullCalcOnLoad="1"/>
</workbook>
</file>

<file path=xl/sharedStrings.xml><?xml version="1.0" encoding="utf-8"?>
<sst xmlns="http://schemas.openxmlformats.org/spreadsheetml/2006/main" count="54" uniqueCount="51">
  <si>
    <t>тис.грн.</t>
  </si>
  <si>
    <t>Доходи</t>
  </si>
  <si>
    <t>Податкові надходження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</si>
  <si>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</si>
  <si>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</si>
  <si>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</si>
  <si>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</si>
  <si>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</si>
  <si>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</si>
  <si>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</si>
  <si>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Всього доходів</t>
  </si>
  <si>
    <t>Загальний фонд</t>
  </si>
  <si>
    <t>Спеціальний фонд</t>
  </si>
  <si>
    <t>РАЗОМ</t>
  </si>
  <si>
    <t>Власні надходження бюджетних установ  </t>
  </si>
  <si>
    <t>Плата за надання адміністративних послуг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</si>
  <si>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</si>
  <si>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</si>
  <si>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</si>
  <si>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Доходи від операцій з капіталом</t>
  </si>
  <si>
    <t>Адміністративні штрафи та інші санкції</t>
  </si>
  <si>
    <t>Кошти від відчуження майна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</si>
  <si>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</si>
  <si>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</si>
  <si>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</si>
  <si>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</si>
  <si>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на прибуток підприємств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</si>
  <si>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</si>
  <si>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</si>
  <si>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</si>
  <si>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Податок та збір на доходи фізичних осіб </t>
  </si>
  <si>
    <t>Дотація з  місцевого бюджету за рахунок стабілізаційної дотації</t>
  </si>
  <si>
    <t>Код бюджетної класифіка-ції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</si>
  <si>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</si>
  <si>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 xml:space="preserve">                                                                                                                                1 . ЗВІТ</t>
  </si>
  <si>
    <t>(код бюджету)</t>
  </si>
  <si>
    <t>Затверджено по бюджету на 2022 рік з урахуванням змін</t>
  </si>
  <si>
    <t>Податок на прибуток підприємств та фінансових установ комунальної власності </t>
  </si>
  <si>
    <t xml:space="preserve">Субвенція з державного  бюджету місцевим бюджетам на забезпечення окремих видатків районних рад, спрямованих на виконання їх повноважень </t>
  </si>
  <si>
    <t>Орендна плата за водні об`єкти (їх частини), що надаються в користування на умовах оренди  районними,  міськими державними адміністраціями, місцевими радами </t>
  </si>
  <si>
    <t>Частина чистого прибутку(доходу)державних або комунальних унітарних підприємств та їх об"єднань, що вилучається до відповідного бюджету</t>
  </si>
  <si>
    <t>Виконано за Іпівріччя  2022 року</t>
  </si>
  <si>
    <t>Виконано за        І півріччя  2021 року</t>
  </si>
  <si>
    <t>Виконано за  І півріччя  2022 року</t>
  </si>
  <si>
    <t>Виконано за  І півріччя 2021 року</t>
  </si>
  <si>
    <t>Виконано за      І півріччя  2022 року</t>
  </si>
  <si>
    <t>Виконано за І півріччя  2021 року</t>
  </si>
  <si>
    <t>ПРО ВИКОНАННЯ РАЙОННОГО БЮДЖЕТУ ЗА  І ПІВРІЧЧЯ 2022 РОКУ</t>
  </si>
  <si>
    <t>до  рішення районної ради</t>
  </si>
  <si>
    <t>від  02 грудня 2022 року  № 134</t>
  </si>
  <si>
    <t>Додаток 1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</si>
</sst>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0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0.0"/>
    <numFmt numFmtId="195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88" fontId="2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89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18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195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88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88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188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8" fontId="3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view="pageBreakPreview" zoomScale="70" zoomScaleNormal="75" zoomScaleSheetLayoutView="70" workbookViewId="0" topLeftCell="A4">
      <selection activeCell="G4" sqref="G4"/>
    </sheetView>
  </sheetViews>
  <sheetFormatPr defaultColWidth="9.00390625" defaultRowHeight="12.75"/>
  <cols>
    <col min="1" max="1" width="13.625" style="0" customWidth="1"/>
    <col min="2" max="2" width="81.875" style="0" customWidth="1"/>
    <col min="3" max="3" width="19.75390625" style="0" customWidth="1"/>
    <col min="4" max="4" width="16.25390625" style="0" customWidth="1"/>
    <col min="5" max="5" width="17.375" style="0" customWidth="1"/>
    <col min="6" max="6" width="16.375" style="0" customWidth="1"/>
    <col min="7" max="7" width="13.375" style="0" customWidth="1"/>
    <col min="8" max="8" width="15.25390625" style="0" customWidth="1"/>
    <col min="9" max="9" width="17.00390625" style="0" customWidth="1"/>
    <col min="10" max="10" width="14.25390625" style="0" customWidth="1"/>
    <col min="11" max="11" width="16.00390625" style="0" customWidth="1"/>
  </cols>
  <sheetData>
    <row r="2" spans="2:11" ht="27.75" customHeight="1">
      <c r="B2" s="1"/>
      <c r="C2" s="1"/>
      <c r="D2" s="1"/>
      <c r="E2" s="1"/>
      <c r="F2" s="1"/>
      <c r="G2" s="15"/>
      <c r="H2" s="15"/>
      <c r="I2" s="2"/>
      <c r="K2" s="1"/>
    </row>
    <row r="3" spans="1:11" ht="19.5" customHeight="1" hidden="1">
      <c r="A3" s="2"/>
      <c r="B3" s="3"/>
      <c r="C3" s="3"/>
      <c r="D3" s="3"/>
      <c r="E3" s="3"/>
      <c r="F3" s="4"/>
      <c r="G3" s="4"/>
      <c r="H3" s="4"/>
      <c r="I3" s="2"/>
      <c r="J3" s="2"/>
      <c r="K3" s="2"/>
    </row>
    <row r="4" spans="1:11" ht="20.25" customHeight="1">
      <c r="A4" s="2"/>
      <c r="B4" s="3"/>
      <c r="C4" s="3"/>
      <c r="D4" s="3"/>
      <c r="E4" s="3"/>
      <c r="F4" s="14"/>
      <c r="G4" s="14" t="s">
        <v>50</v>
      </c>
      <c r="H4" s="14"/>
      <c r="I4" s="42"/>
      <c r="J4" s="42"/>
      <c r="K4" s="14"/>
    </row>
    <row r="5" spans="1:11" ht="21.75" customHeight="1">
      <c r="A5" s="2"/>
      <c r="B5" s="3"/>
      <c r="C5" s="3"/>
      <c r="D5" s="3"/>
      <c r="E5" s="3"/>
      <c r="F5" s="20"/>
      <c r="G5" s="20" t="s">
        <v>48</v>
      </c>
      <c r="H5" s="20"/>
      <c r="I5" s="20"/>
      <c r="J5" s="20"/>
      <c r="K5" s="20"/>
    </row>
    <row r="6" spans="1:11" ht="22.5" customHeight="1">
      <c r="A6" s="2"/>
      <c r="B6" s="6"/>
      <c r="C6" s="6"/>
      <c r="D6" s="6"/>
      <c r="E6" s="6"/>
      <c r="F6" s="5"/>
      <c r="G6" s="5" t="s">
        <v>49</v>
      </c>
      <c r="H6" s="5"/>
      <c r="I6" s="5"/>
      <c r="K6" s="5"/>
    </row>
    <row r="7" spans="1:11" ht="18" customHeight="1">
      <c r="A7" s="2"/>
      <c r="B7" s="50"/>
      <c r="C7" s="50"/>
      <c r="D7" s="50"/>
      <c r="E7" s="50"/>
      <c r="F7" s="50"/>
      <c r="G7" s="50"/>
      <c r="H7" s="50"/>
      <c r="I7" s="50"/>
      <c r="J7" s="50"/>
      <c r="K7" s="7"/>
    </row>
    <row r="8" spans="1:11" ht="20.25" customHeight="1">
      <c r="A8" s="2"/>
      <c r="B8" s="46" t="s">
        <v>34</v>
      </c>
      <c r="C8" s="46"/>
      <c r="D8" s="46"/>
      <c r="E8" s="46"/>
      <c r="F8" s="7"/>
      <c r="G8" s="7"/>
      <c r="H8" s="7"/>
      <c r="I8" s="7"/>
      <c r="J8" s="7"/>
      <c r="K8" s="7"/>
    </row>
    <row r="9" spans="1:11" ht="26.25" customHeight="1">
      <c r="A9" s="44" t="s">
        <v>47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8" customHeight="1">
      <c r="A10" s="43">
        <v>19316200000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7.25" customHeight="1">
      <c r="A11" s="45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0.75" customHeight="1">
      <c r="A12" s="2"/>
      <c r="B12" s="8"/>
      <c r="C12" s="9"/>
      <c r="D12" s="9"/>
      <c r="E12" s="9"/>
      <c r="F12" s="2"/>
      <c r="G12" s="2"/>
      <c r="H12" s="2"/>
      <c r="I12" s="2"/>
      <c r="J12" s="2" t="s">
        <v>0</v>
      </c>
      <c r="K12" s="2"/>
    </row>
    <row r="13" spans="1:11" ht="42" customHeight="1">
      <c r="A13" s="48" t="s">
        <v>32</v>
      </c>
      <c r="B13" s="49" t="s">
        <v>1</v>
      </c>
      <c r="C13" s="47" t="s">
        <v>11</v>
      </c>
      <c r="D13" s="47"/>
      <c r="E13" s="47"/>
      <c r="F13" s="47" t="s">
        <v>12</v>
      </c>
      <c r="G13" s="47"/>
      <c r="H13" s="47"/>
      <c r="I13" s="47" t="s">
        <v>13</v>
      </c>
      <c r="J13" s="47"/>
      <c r="K13" s="47"/>
    </row>
    <row r="14" spans="1:11" ht="111.75" customHeight="1">
      <c r="A14" s="48"/>
      <c r="B14" s="49"/>
      <c r="C14" s="26" t="s">
        <v>36</v>
      </c>
      <c r="D14" s="26" t="s">
        <v>41</v>
      </c>
      <c r="E14" s="26" t="s">
        <v>42</v>
      </c>
      <c r="F14" s="26" t="s">
        <v>36</v>
      </c>
      <c r="G14" s="26" t="s">
        <v>43</v>
      </c>
      <c r="H14" s="26" t="s">
        <v>44</v>
      </c>
      <c r="I14" s="26" t="s">
        <v>36</v>
      </c>
      <c r="J14" s="26" t="s">
        <v>45</v>
      </c>
      <c r="K14" s="26" t="s">
        <v>46</v>
      </c>
    </row>
    <row r="15" spans="1:11" ht="18.75">
      <c r="A15" s="27">
        <v>10000000</v>
      </c>
      <c r="B15" s="28" t="s">
        <v>2</v>
      </c>
      <c r="C15" s="21">
        <v>30</v>
      </c>
      <c r="D15" s="21">
        <v>49.4</v>
      </c>
      <c r="E15" s="21">
        <v>74.5</v>
      </c>
      <c r="F15" s="21">
        <f>SUM(F16:F20)</f>
        <v>0</v>
      </c>
      <c r="G15" s="21">
        <f>SUM(G16:G20)</f>
        <v>0</v>
      </c>
      <c r="H15" s="21">
        <f>SUM(H16:H20)</f>
        <v>0</v>
      </c>
      <c r="I15" s="10">
        <f>C15+F15</f>
        <v>30</v>
      </c>
      <c r="J15" s="10">
        <f>D15+G15</f>
        <v>49.4</v>
      </c>
      <c r="K15" s="10">
        <f>E15+H15</f>
        <v>74.5</v>
      </c>
    </row>
    <row r="16" spans="1:11" ht="18.75">
      <c r="A16" s="22">
        <v>11010000</v>
      </c>
      <c r="B16" s="29" t="s">
        <v>30</v>
      </c>
      <c r="C16" s="11"/>
      <c r="D16" s="11"/>
      <c r="E16" s="11"/>
      <c r="F16" s="12"/>
      <c r="G16" s="12"/>
      <c r="H16" s="12"/>
      <c r="I16" s="10">
        <f aca="true" t="shared" si="0" ref="I16:I47">C16+F16</f>
        <v>0</v>
      </c>
      <c r="J16" s="10">
        <f aca="true" t="shared" si="1" ref="J16:J47">D16+G16</f>
        <v>0</v>
      </c>
      <c r="K16" s="10">
        <f aca="true" t="shared" si="2" ref="K16:K47">E16+H16</f>
        <v>0</v>
      </c>
    </row>
    <row r="17" spans="1:11" ht="11.25" customHeight="1" hidden="1">
      <c r="A17" s="22"/>
      <c r="B17" s="29" t="s">
        <v>3</v>
      </c>
      <c r="C17" s="10"/>
      <c r="D17" s="10"/>
      <c r="E17" s="10"/>
      <c r="F17" s="12"/>
      <c r="G17" s="12"/>
      <c r="H17" s="12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ht="18.75" hidden="1">
      <c r="A18" s="22"/>
      <c r="B18" s="29" t="s">
        <v>4</v>
      </c>
      <c r="C18" s="10"/>
      <c r="D18" s="10"/>
      <c r="E18" s="10"/>
      <c r="F18" s="12"/>
      <c r="G18" s="12"/>
      <c r="H18" s="12"/>
      <c r="I18" s="10">
        <f t="shared" si="0"/>
        <v>0</v>
      </c>
      <c r="J18" s="10">
        <f t="shared" si="1"/>
        <v>0</v>
      </c>
      <c r="K18" s="10">
        <f t="shared" si="2"/>
        <v>0</v>
      </c>
    </row>
    <row r="19" spans="1:11" ht="18.75">
      <c r="A19" s="22">
        <v>11020000</v>
      </c>
      <c r="B19" s="29" t="s">
        <v>26</v>
      </c>
      <c r="C19" s="10">
        <v>30</v>
      </c>
      <c r="D19" s="10">
        <v>49.4</v>
      </c>
      <c r="E19" s="10">
        <v>74.5</v>
      </c>
      <c r="F19" s="12"/>
      <c r="G19" s="12"/>
      <c r="H19" s="12"/>
      <c r="I19" s="10">
        <f t="shared" si="0"/>
        <v>30</v>
      </c>
      <c r="J19" s="10">
        <f t="shared" si="1"/>
        <v>49.4</v>
      </c>
      <c r="K19" s="10">
        <f t="shared" si="2"/>
        <v>74.5</v>
      </c>
    </row>
    <row r="20" spans="1:11" ht="37.5" customHeight="1">
      <c r="A20" s="30">
        <v>11020200</v>
      </c>
      <c r="B20" s="29" t="s">
        <v>37</v>
      </c>
      <c r="C20" s="13">
        <v>30</v>
      </c>
      <c r="D20" s="13">
        <v>49.4</v>
      </c>
      <c r="E20" s="13">
        <v>74.5</v>
      </c>
      <c r="F20" s="12"/>
      <c r="G20" s="12"/>
      <c r="H20" s="12"/>
      <c r="I20" s="10">
        <f t="shared" si="0"/>
        <v>30</v>
      </c>
      <c r="J20" s="10">
        <f t="shared" si="1"/>
        <v>49.4</v>
      </c>
      <c r="K20" s="10">
        <f t="shared" si="2"/>
        <v>74.5</v>
      </c>
    </row>
    <row r="21" spans="1:11" ht="18.75">
      <c r="A21" s="27">
        <v>20000000</v>
      </c>
      <c r="B21" s="28" t="s">
        <v>5</v>
      </c>
      <c r="C21" s="10">
        <f>C22+C23+C24+C25+C26+C27+C28</f>
        <v>170</v>
      </c>
      <c r="D21" s="10">
        <f>D22+D23+D24+D25+D26+D27+D28</f>
        <v>177.20000000000002</v>
      </c>
      <c r="E21" s="10">
        <f>E22+E23+E24+E25+E26+E27+E28</f>
        <v>448</v>
      </c>
      <c r="F21" s="10">
        <f>SUM(F23:F29)</f>
        <v>120</v>
      </c>
      <c r="G21" s="10">
        <f>SUM(G23:G29)</f>
        <v>68.3</v>
      </c>
      <c r="H21" s="10">
        <f>SUM(H23:H29)</f>
        <v>8.8</v>
      </c>
      <c r="I21" s="10">
        <f t="shared" si="0"/>
        <v>290</v>
      </c>
      <c r="J21" s="10">
        <f t="shared" si="1"/>
        <v>245.5</v>
      </c>
      <c r="K21" s="10">
        <f t="shared" si="2"/>
        <v>456.8</v>
      </c>
    </row>
    <row r="22" spans="1:11" ht="63" customHeight="1">
      <c r="A22" s="22">
        <v>21010300</v>
      </c>
      <c r="B22" s="31" t="s">
        <v>40</v>
      </c>
      <c r="C22" s="12">
        <v>25</v>
      </c>
      <c r="D22" s="12">
        <v>25.9</v>
      </c>
      <c r="E22" s="12">
        <v>50.5</v>
      </c>
      <c r="F22" s="10"/>
      <c r="G22" s="10"/>
      <c r="H22" s="10"/>
      <c r="I22" s="10">
        <f t="shared" si="0"/>
        <v>25</v>
      </c>
      <c r="J22" s="10">
        <f t="shared" si="1"/>
        <v>25.9</v>
      </c>
      <c r="K22" s="10">
        <f t="shared" si="2"/>
        <v>50.5</v>
      </c>
    </row>
    <row r="23" spans="1:11" ht="18.75">
      <c r="A23" s="22">
        <v>21080500</v>
      </c>
      <c r="B23" s="22" t="s">
        <v>6</v>
      </c>
      <c r="C23" s="13">
        <v>1</v>
      </c>
      <c r="D23" s="13">
        <v>10.2</v>
      </c>
      <c r="E23" s="32">
        <v>11.2</v>
      </c>
      <c r="F23" s="13"/>
      <c r="G23" s="13"/>
      <c r="H23" s="13"/>
      <c r="I23" s="10">
        <f t="shared" si="0"/>
        <v>1</v>
      </c>
      <c r="J23" s="10">
        <f t="shared" si="1"/>
        <v>10.2</v>
      </c>
      <c r="K23" s="10">
        <f t="shared" si="2"/>
        <v>11.2</v>
      </c>
    </row>
    <row r="24" spans="1:11" ht="18.75">
      <c r="A24" s="22">
        <v>21081100</v>
      </c>
      <c r="B24" s="22" t="s">
        <v>20</v>
      </c>
      <c r="C24" s="13">
        <v>1</v>
      </c>
      <c r="D24" s="13">
        <v>14.8</v>
      </c>
      <c r="E24" s="13"/>
      <c r="F24" s="13"/>
      <c r="G24" s="13"/>
      <c r="H24" s="13"/>
      <c r="I24" s="10">
        <f t="shared" si="0"/>
        <v>1</v>
      </c>
      <c r="J24" s="10">
        <f t="shared" si="1"/>
        <v>14.8</v>
      </c>
      <c r="K24" s="10">
        <f t="shared" si="2"/>
        <v>0</v>
      </c>
    </row>
    <row r="25" spans="1:11" ht="19.5" customHeight="1">
      <c r="A25" s="22">
        <v>22010000</v>
      </c>
      <c r="B25" s="22" t="s">
        <v>15</v>
      </c>
      <c r="C25" s="12">
        <v>131</v>
      </c>
      <c r="D25" s="12">
        <v>116.9</v>
      </c>
      <c r="E25" s="12">
        <v>271.7</v>
      </c>
      <c r="F25" s="19"/>
      <c r="G25" s="19"/>
      <c r="H25" s="19"/>
      <c r="I25" s="10">
        <f t="shared" si="0"/>
        <v>131</v>
      </c>
      <c r="J25" s="10">
        <f t="shared" si="1"/>
        <v>116.9</v>
      </c>
      <c r="K25" s="10">
        <f t="shared" si="2"/>
        <v>271.7</v>
      </c>
    </row>
    <row r="26" spans="1:11" ht="59.25" customHeight="1" hidden="1">
      <c r="A26" s="22">
        <v>22080400</v>
      </c>
      <c r="B26" s="33" t="s">
        <v>25</v>
      </c>
      <c r="C26" s="12"/>
      <c r="D26" s="12"/>
      <c r="E26" s="10"/>
      <c r="F26" s="19"/>
      <c r="G26" s="19"/>
      <c r="H26" s="19"/>
      <c r="I26" s="10">
        <f t="shared" si="0"/>
        <v>0</v>
      </c>
      <c r="J26" s="10">
        <f t="shared" si="1"/>
        <v>0</v>
      </c>
      <c r="K26" s="10">
        <f t="shared" si="2"/>
        <v>0</v>
      </c>
    </row>
    <row r="27" spans="1:11" ht="63" customHeight="1">
      <c r="A27" s="22">
        <v>22130000</v>
      </c>
      <c r="B27" s="25" t="s">
        <v>39</v>
      </c>
      <c r="C27" s="12">
        <v>7</v>
      </c>
      <c r="D27" s="12">
        <v>9.4</v>
      </c>
      <c r="E27" s="10">
        <v>11.8</v>
      </c>
      <c r="F27" s="19"/>
      <c r="G27" s="19"/>
      <c r="H27" s="19"/>
      <c r="I27" s="10">
        <f t="shared" si="0"/>
        <v>7</v>
      </c>
      <c r="J27" s="10">
        <f t="shared" si="1"/>
        <v>9.4</v>
      </c>
      <c r="K27" s="10">
        <f t="shared" si="2"/>
        <v>11.8</v>
      </c>
    </row>
    <row r="28" spans="1:11" ht="23.25" customHeight="1">
      <c r="A28" s="23">
        <v>24060300</v>
      </c>
      <c r="B28" s="33" t="s">
        <v>6</v>
      </c>
      <c r="C28" s="11">
        <v>5</v>
      </c>
      <c r="D28" s="11">
        <v>0</v>
      </c>
      <c r="E28" s="34">
        <v>102.8</v>
      </c>
      <c r="F28" s="12"/>
      <c r="G28" s="12"/>
      <c r="H28" s="12"/>
      <c r="I28" s="10">
        <f t="shared" si="0"/>
        <v>5</v>
      </c>
      <c r="J28" s="10">
        <f t="shared" si="1"/>
        <v>0</v>
      </c>
      <c r="K28" s="10">
        <f t="shared" si="2"/>
        <v>102.8</v>
      </c>
    </row>
    <row r="29" spans="1:11" ht="23.25" customHeight="1">
      <c r="A29" s="35">
        <v>25000000</v>
      </c>
      <c r="B29" s="35" t="s">
        <v>14</v>
      </c>
      <c r="C29" s="21"/>
      <c r="D29" s="21"/>
      <c r="E29" s="21"/>
      <c r="F29" s="10">
        <v>120</v>
      </c>
      <c r="G29" s="10">
        <v>68.3</v>
      </c>
      <c r="H29" s="10">
        <v>8.8</v>
      </c>
      <c r="I29" s="10">
        <f t="shared" si="0"/>
        <v>120</v>
      </c>
      <c r="J29" s="10">
        <f t="shared" si="1"/>
        <v>68.3</v>
      </c>
      <c r="K29" s="10">
        <f t="shared" si="2"/>
        <v>8.8</v>
      </c>
    </row>
    <row r="30" spans="1:11" ht="24" customHeight="1">
      <c r="A30" s="36">
        <v>30000000</v>
      </c>
      <c r="B30" s="35" t="s">
        <v>19</v>
      </c>
      <c r="C30" s="10">
        <f>C31</f>
        <v>0</v>
      </c>
      <c r="D30" s="10">
        <v>0</v>
      </c>
      <c r="E30" s="10">
        <f>E31</f>
        <v>0</v>
      </c>
      <c r="F30" s="10">
        <f>F31</f>
        <v>0</v>
      </c>
      <c r="G30" s="10">
        <f>G31</f>
        <v>0</v>
      </c>
      <c r="H30" s="10">
        <f>H31</f>
        <v>1575</v>
      </c>
      <c r="I30" s="10">
        <f t="shared" si="0"/>
        <v>0</v>
      </c>
      <c r="J30" s="10">
        <f t="shared" si="1"/>
        <v>0</v>
      </c>
      <c r="K30" s="10">
        <f t="shared" si="2"/>
        <v>1575</v>
      </c>
    </row>
    <row r="31" spans="1:11" ht="26.25" customHeight="1">
      <c r="A31" s="23">
        <v>31030000</v>
      </c>
      <c r="B31" s="33" t="s">
        <v>21</v>
      </c>
      <c r="C31" s="11"/>
      <c r="D31" s="11"/>
      <c r="E31" s="11"/>
      <c r="F31" s="12"/>
      <c r="G31" s="12"/>
      <c r="H31" s="12">
        <v>1575</v>
      </c>
      <c r="I31" s="10">
        <f t="shared" si="0"/>
        <v>0</v>
      </c>
      <c r="J31" s="10">
        <f t="shared" si="1"/>
        <v>0</v>
      </c>
      <c r="K31" s="10">
        <f t="shared" si="2"/>
        <v>1575</v>
      </c>
    </row>
    <row r="32" spans="1:11" ht="21.75" customHeight="1">
      <c r="A32" s="22"/>
      <c r="B32" s="37" t="s">
        <v>7</v>
      </c>
      <c r="C32" s="10">
        <f aca="true" t="shared" si="3" ref="C32:H32">C15+C21+C30</f>
        <v>200</v>
      </c>
      <c r="D32" s="10">
        <f t="shared" si="3"/>
        <v>226.60000000000002</v>
      </c>
      <c r="E32" s="10">
        <f t="shared" si="3"/>
        <v>522.5</v>
      </c>
      <c r="F32" s="10">
        <f t="shared" si="3"/>
        <v>120</v>
      </c>
      <c r="G32" s="10">
        <f t="shared" si="3"/>
        <v>68.3</v>
      </c>
      <c r="H32" s="10">
        <f t="shared" si="3"/>
        <v>1583.8</v>
      </c>
      <c r="I32" s="10">
        <f t="shared" si="0"/>
        <v>320</v>
      </c>
      <c r="J32" s="10">
        <f t="shared" si="1"/>
        <v>294.90000000000003</v>
      </c>
      <c r="K32" s="10">
        <f t="shared" si="2"/>
        <v>2106.3</v>
      </c>
    </row>
    <row r="33" spans="1:11" ht="18" customHeight="1">
      <c r="A33" s="27">
        <v>40000000</v>
      </c>
      <c r="B33" s="38" t="s">
        <v>8</v>
      </c>
      <c r="C33" s="10">
        <f aca="true" t="shared" si="4" ref="C33:H33">C34+C36</f>
        <v>1218.1</v>
      </c>
      <c r="D33" s="10">
        <f t="shared" si="4"/>
        <v>562.1</v>
      </c>
      <c r="E33" s="10">
        <f t="shared" si="4"/>
        <v>4954.8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0">
        <f t="shared" si="0"/>
        <v>1218.1</v>
      </c>
      <c r="J33" s="10">
        <f t="shared" si="1"/>
        <v>562.1</v>
      </c>
      <c r="K33" s="10">
        <f t="shared" si="2"/>
        <v>4954.8</v>
      </c>
    </row>
    <row r="34" spans="1:11" ht="3.75" customHeight="1" hidden="1">
      <c r="A34" s="27">
        <v>41020000</v>
      </c>
      <c r="B34" s="38" t="s">
        <v>9</v>
      </c>
      <c r="C34" s="10">
        <f aca="true" t="shared" si="5" ref="C34:H34">SUM(C35:C35)</f>
        <v>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5"/>
        <v>0</v>
      </c>
      <c r="H34" s="10">
        <f t="shared" si="5"/>
        <v>0</v>
      </c>
      <c r="I34" s="10">
        <f t="shared" si="0"/>
        <v>0</v>
      </c>
      <c r="J34" s="10">
        <f t="shared" si="1"/>
        <v>0</v>
      </c>
      <c r="K34" s="10">
        <f t="shared" si="2"/>
        <v>0</v>
      </c>
    </row>
    <row r="35" spans="1:11" ht="39.75" customHeight="1" hidden="1">
      <c r="A35" s="22">
        <v>41040100</v>
      </c>
      <c r="B35" s="29" t="s">
        <v>31</v>
      </c>
      <c r="C35" s="11"/>
      <c r="D35" s="11"/>
      <c r="E35" s="11"/>
      <c r="F35" s="12"/>
      <c r="G35" s="12"/>
      <c r="H35" s="12"/>
      <c r="I35" s="10">
        <f t="shared" si="0"/>
        <v>0</v>
      </c>
      <c r="J35" s="10">
        <f t="shared" si="1"/>
        <v>0</v>
      </c>
      <c r="K35" s="10">
        <f t="shared" si="2"/>
        <v>0</v>
      </c>
    </row>
    <row r="36" spans="1:11" ht="18.75">
      <c r="A36" s="24">
        <v>41030000</v>
      </c>
      <c r="B36" s="39" t="s">
        <v>18</v>
      </c>
      <c r="C36" s="10">
        <f>C38+C42</f>
        <v>1218.1</v>
      </c>
      <c r="D36" s="10">
        <f>D38+D42</f>
        <v>562.1</v>
      </c>
      <c r="E36" s="10">
        <f>E38+E42</f>
        <v>4954.8</v>
      </c>
      <c r="F36" s="10">
        <f>SUM(F37:F46)</f>
        <v>0</v>
      </c>
      <c r="G36" s="10">
        <f>SUM(G37:G46)</f>
        <v>0</v>
      </c>
      <c r="H36" s="10">
        <f>SUM(H37:H46)</f>
        <v>0</v>
      </c>
      <c r="I36" s="10">
        <f t="shared" si="0"/>
        <v>1218.1</v>
      </c>
      <c r="J36" s="10">
        <f t="shared" si="1"/>
        <v>562.1</v>
      </c>
      <c r="K36" s="10">
        <f t="shared" si="2"/>
        <v>4954.8</v>
      </c>
    </row>
    <row r="37" spans="1:11" ht="80.25" customHeight="1" hidden="1">
      <c r="A37" s="22">
        <v>41051400</v>
      </c>
      <c r="B37" s="40" t="s">
        <v>27</v>
      </c>
      <c r="C37" s="17"/>
      <c r="D37" s="17"/>
      <c r="E37" s="11"/>
      <c r="F37" s="13"/>
      <c r="G37" s="13"/>
      <c r="H37" s="13"/>
      <c r="I37" s="10">
        <f t="shared" si="0"/>
        <v>0</v>
      </c>
      <c r="J37" s="10">
        <f t="shared" si="1"/>
        <v>0</v>
      </c>
      <c r="K37" s="10">
        <f t="shared" si="2"/>
        <v>0</v>
      </c>
    </row>
    <row r="38" spans="1:11" ht="60" customHeight="1">
      <c r="A38" s="22">
        <v>41051500</v>
      </c>
      <c r="B38" s="40" t="s">
        <v>38</v>
      </c>
      <c r="C38" s="11">
        <v>1168.1</v>
      </c>
      <c r="D38" s="11">
        <v>512.1</v>
      </c>
      <c r="E38" s="11"/>
      <c r="F38" s="12"/>
      <c r="G38" s="12"/>
      <c r="H38" s="12"/>
      <c r="I38" s="10">
        <f t="shared" si="0"/>
        <v>1168.1</v>
      </c>
      <c r="J38" s="10">
        <f t="shared" si="1"/>
        <v>512.1</v>
      </c>
      <c r="K38" s="10">
        <f t="shared" si="2"/>
        <v>0</v>
      </c>
    </row>
    <row r="39" spans="1:11" ht="60.75" customHeight="1" hidden="1">
      <c r="A39" s="22">
        <v>41051600</v>
      </c>
      <c r="B39" s="40" t="s">
        <v>22</v>
      </c>
      <c r="C39" s="11"/>
      <c r="D39" s="11"/>
      <c r="E39" s="11"/>
      <c r="F39" s="12"/>
      <c r="G39" s="12"/>
      <c r="H39" s="12"/>
      <c r="I39" s="10">
        <f t="shared" si="0"/>
        <v>0</v>
      </c>
      <c r="J39" s="10">
        <f t="shared" si="1"/>
        <v>0</v>
      </c>
      <c r="K39" s="10">
        <f t="shared" si="2"/>
        <v>0</v>
      </c>
    </row>
    <row r="40" spans="1:11" ht="56.25" hidden="1">
      <c r="A40" s="23">
        <v>41052000</v>
      </c>
      <c r="B40" s="40" t="s">
        <v>16</v>
      </c>
      <c r="C40" s="11"/>
      <c r="D40" s="11"/>
      <c r="E40" s="11"/>
      <c r="F40" s="12"/>
      <c r="G40" s="12"/>
      <c r="H40" s="12"/>
      <c r="I40" s="10">
        <f t="shared" si="0"/>
        <v>0</v>
      </c>
      <c r="J40" s="10">
        <f t="shared" si="1"/>
        <v>0</v>
      </c>
      <c r="K40" s="10">
        <f t="shared" si="2"/>
        <v>0</v>
      </c>
    </row>
    <row r="41" spans="1:11" ht="56.25" hidden="1">
      <c r="A41" s="23">
        <v>41053000</v>
      </c>
      <c r="B41" s="40" t="s">
        <v>28</v>
      </c>
      <c r="C41" s="11"/>
      <c r="D41" s="11"/>
      <c r="E41" s="11"/>
      <c r="F41" s="12"/>
      <c r="G41" s="12"/>
      <c r="H41" s="12"/>
      <c r="I41" s="10">
        <f t="shared" si="0"/>
        <v>0</v>
      </c>
      <c r="J41" s="10">
        <f t="shared" si="1"/>
        <v>0</v>
      </c>
      <c r="K41" s="10">
        <f t="shared" si="2"/>
        <v>0</v>
      </c>
    </row>
    <row r="42" spans="1:11" ht="21.75" customHeight="1">
      <c r="A42" s="23">
        <v>41053900</v>
      </c>
      <c r="B42" s="40" t="s">
        <v>17</v>
      </c>
      <c r="C42" s="11">
        <v>50</v>
      </c>
      <c r="D42" s="11">
        <v>50</v>
      </c>
      <c r="E42" s="11">
        <v>4954.8</v>
      </c>
      <c r="F42" s="12"/>
      <c r="G42" s="12"/>
      <c r="H42" s="12"/>
      <c r="I42" s="10">
        <f t="shared" si="0"/>
        <v>50</v>
      </c>
      <c r="J42" s="10">
        <f t="shared" si="1"/>
        <v>50</v>
      </c>
      <c r="K42" s="10">
        <f t="shared" si="2"/>
        <v>4954.8</v>
      </c>
    </row>
    <row r="43" spans="1:11" ht="99.75" customHeight="1" hidden="1">
      <c r="A43" s="23">
        <v>41054100</v>
      </c>
      <c r="B43" s="40" t="s">
        <v>23</v>
      </c>
      <c r="C43" s="11"/>
      <c r="D43" s="11"/>
      <c r="E43" s="11"/>
      <c r="F43" s="12"/>
      <c r="G43" s="12"/>
      <c r="H43" s="12"/>
      <c r="I43" s="10">
        <f t="shared" si="0"/>
        <v>0</v>
      </c>
      <c r="J43" s="10">
        <f t="shared" si="1"/>
        <v>0</v>
      </c>
      <c r="K43" s="10">
        <f t="shared" si="2"/>
        <v>0</v>
      </c>
    </row>
    <row r="44" spans="1:11" ht="62.25" customHeight="1" hidden="1">
      <c r="A44" s="23">
        <v>41054300</v>
      </c>
      <c r="B44" s="40" t="s">
        <v>29</v>
      </c>
      <c r="C44" s="11"/>
      <c r="D44" s="11"/>
      <c r="E44" s="11"/>
      <c r="F44" s="12"/>
      <c r="G44" s="12"/>
      <c r="H44" s="12"/>
      <c r="I44" s="10">
        <f t="shared" si="0"/>
        <v>0</v>
      </c>
      <c r="J44" s="10">
        <f t="shared" si="1"/>
        <v>0</v>
      </c>
      <c r="K44" s="10">
        <f t="shared" si="2"/>
        <v>0</v>
      </c>
    </row>
    <row r="45" spans="1:11" ht="66.75" customHeight="1" hidden="1">
      <c r="A45" s="23">
        <v>41055000</v>
      </c>
      <c r="B45" s="40" t="s">
        <v>24</v>
      </c>
      <c r="C45" s="11"/>
      <c r="D45" s="11"/>
      <c r="E45" s="11"/>
      <c r="F45" s="12"/>
      <c r="G45" s="12"/>
      <c r="H45" s="12"/>
      <c r="I45" s="10">
        <f t="shared" si="0"/>
        <v>0</v>
      </c>
      <c r="J45" s="10">
        <f t="shared" si="1"/>
        <v>0</v>
      </c>
      <c r="K45" s="10">
        <f t="shared" si="2"/>
        <v>0</v>
      </c>
    </row>
    <row r="46" spans="1:11" ht="125.25" customHeight="1" hidden="1">
      <c r="A46" s="23">
        <v>41055200</v>
      </c>
      <c r="B46" s="40" t="s">
        <v>33</v>
      </c>
      <c r="C46" s="11"/>
      <c r="D46" s="11"/>
      <c r="E46" s="11"/>
      <c r="F46" s="12"/>
      <c r="G46" s="12"/>
      <c r="H46" s="12"/>
      <c r="I46" s="10">
        <f t="shared" si="0"/>
        <v>0</v>
      </c>
      <c r="J46" s="10">
        <f t="shared" si="1"/>
        <v>0</v>
      </c>
      <c r="K46" s="10">
        <f t="shared" si="2"/>
        <v>0</v>
      </c>
    </row>
    <row r="47" spans="1:11" ht="27.75" customHeight="1">
      <c r="A47" s="22"/>
      <c r="B47" s="37" t="s">
        <v>10</v>
      </c>
      <c r="C47" s="41">
        <f aca="true" t="shared" si="6" ref="C47:H47">C32+C33</f>
        <v>1418.1</v>
      </c>
      <c r="D47" s="41">
        <f t="shared" si="6"/>
        <v>788.7</v>
      </c>
      <c r="E47" s="41">
        <f t="shared" si="6"/>
        <v>5477.3</v>
      </c>
      <c r="F47" s="41">
        <f t="shared" si="6"/>
        <v>120</v>
      </c>
      <c r="G47" s="41">
        <f t="shared" si="6"/>
        <v>68.3</v>
      </c>
      <c r="H47" s="41">
        <f t="shared" si="6"/>
        <v>1583.8</v>
      </c>
      <c r="I47" s="10">
        <f t="shared" si="0"/>
        <v>1538.1</v>
      </c>
      <c r="J47" s="10">
        <f t="shared" si="1"/>
        <v>857</v>
      </c>
      <c r="K47" s="10">
        <f t="shared" si="2"/>
        <v>7061.1</v>
      </c>
    </row>
    <row r="48" spans="9:11" ht="15" customHeight="1">
      <c r="I48" s="18"/>
      <c r="J48" s="18"/>
      <c r="K48" s="18"/>
    </row>
    <row r="49" spans="3:11" ht="12.75">
      <c r="C49" s="18"/>
      <c r="D49" s="18"/>
      <c r="E49" s="18"/>
      <c r="I49" s="18"/>
      <c r="J49" s="18"/>
      <c r="K49" s="18"/>
    </row>
    <row r="51" spans="3:4" ht="12.75">
      <c r="C51" s="18"/>
      <c r="D51" s="18"/>
    </row>
    <row r="52" spans="9:11" ht="12.75">
      <c r="I52" s="18"/>
      <c r="J52" s="18"/>
      <c r="K52" s="18"/>
    </row>
    <row r="53" ht="12.75">
      <c r="B53" s="16"/>
    </row>
    <row r="56" ht="12.75">
      <c r="I56" s="18"/>
    </row>
  </sheetData>
  <sheetProtection/>
  <mergeCells count="11">
    <mergeCell ref="B7:J7"/>
    <mergeCell ref="I4:J4"/>
    <mergeCell ref="A10:K10"/>
    <mergeCell ref="A9:K9"/>
    <mergeCell ref="A11:K11"/>
    <mergeCell ref="B8:E8"/>
    <mergeCell ref="I13:K13"/>
    <mergeCell ref="A13:A14"/>
    <mergeCell ref="B13:B14"/>
    <mergeCell ref="F13:H13"/>
    <mergeCell ref="C13:E13"/>
  </mergeCells>
  <printOptions/>
  <pageMargins left="0.22" right="0.15748031496062992" top="0.2755905511811024" bottom="0.5118110236220472" header="0.2362204724409449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2022-12-07T07:57:17Z</cp:lastPrinted>
  <dcterms:created xsi:type="dcterms:W3CDTF">2014-10-23T07:45:12Z</dcterms:created>
  <dcterms:modified xsi:type="dcterms:W3CDTF">2022-12-09T07:20:23Z</dcterms:modified>
  <cp:category/>
  <cp:version/>
  <cp:contentType/>
  <cp:contentStatus/>
</cp:coreProperties>
</file>