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580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'Лист1'!$A$1:$K$46</definedName>
  </definedNames>
  <calcPr fullCalcOnLoad="1"/>
</workbook>
</file>

<file path=xl/sharedStrings.xml><?xml version="1.0" encoding="utf-8"?>
<sst xmlns="http://schemas.openxmlformats.org/spreadsheetml/2006/main" count="54" uniqueCount="48">
  <si>
    <t>тис.грн.</t>
  </si>
  <si>
    <t>Доходи</t>
  </si>
  <si>
    <t>Податкові надходження</t>
  </si>
  <si>
    <t>Збір за спеціальне використання лісових ресурсів</t>
  </si>
  <si>
    <t>Збір за спеціальне використання води</t>
  </si>
  <si>
    <t>Неподаткові надходження</t>
  </si>
  <si>
    <t xml:space="preserve">Інші надходження </t>
  </si>
  <si>
    <t>Разом доходів</t>
  </si>
  <si>
    <t xml:space="preserve">Офіційні трансферти                                        </t>
  </si>
  <si>
    <t>Всього доходів</t>
  </si>
  <si>
    <t>Загальний фонд</t>
  </si>
  <si>
    <t>Спеціальний фонд</t>
  </si>
  <si>
    <t>РАЗОМ</t>
  </si>
  <si>
    <t>Власні надходження бюджетних установ  </t>
  </si>
  <si>
    <t>Плата за надання адміністративних послуг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</si>
  <si>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</si>
  <si>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</si>
  <si>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 xml:space="preserve">Субвенції </t>
  </si>
  <si>
    <t>Доходи від операцій з капіталом</t>
  </si>
  <si>
    <t>Адміністративні штрафи та інші санкції</t>
  </si>
  <si>
    <t>Кошти від відчуження майна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</si>
  <si>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</si>
  <si>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</si>
  <si>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</si>
  <si>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</si>
  <si>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Податок на прибуток підприємств 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</si>
  <si>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</si>
  <si>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</si>
  <si>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</si>
  <si>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 xml:space="preserve">Податок та збір на доходи фізичних осіб </t>
  </si>
  <si>
    <t>Код бюджетної класифіка-ції</t>
  </si>
  <si>
    <t>Субвенція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</si>
  <si>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 xml:space="preserve">                                                                                                                                1 . ЗВІТ</t>
  </si>
  <si>
    <t>(код бюджету)</t>
  </si>
  <si>
    <t>ПРО ВИКОНАННЯ РАЙОННОГО БЮДЖЕТУ ЗА  І КВАРТАЛ 2022 РОКУ</t>
  </si>
  <si>
    <t>Затверджено по бюджету на 2022 рік з урахуванням змін</t>
  </si>
  <si>
    <t>Податок на прибуток підприємств та фінансових установ комунальної власності </t>
  </si>
  <si>
    <t xml:space="preserve">Субвенція з державного  бюджету місцевим бюджетам на забезпечення окремих видатків районних рад, спрямованих на виконання їх повноважень </t>
  </si>
  <si>
    <t>Орендна плата за водні об`єкти (їх частини), що надаються в користування на умовах оренди  районними,  міськими державними адміністраціями, місцевими радами </t>
  </si>
  <si>
    <t>Частина чистого прибутку(доходу)державних або комунальних унітарних підприємств та їх об"єднань, що вилучається до відповідного бюджету</t>
  </si>
  <si>
    <t>Виконано за І квартал  2022 року</t>
  </si>
  <si>
    <t>Виконано за        І квартал  2021 року</t>
  </si>
  <si>
    <t>Виконано за  І квартал 2022 року</t>
  </si>
  <si>
    <t>Виконано за  І квартал 2021 року</t>
  </si>
  <si>
    <t xml:space="preserve">Розпорядження  голови </t>
  </si>
  <si>
    <t>Додаток 1</t>
  </si>
  <si>
    <t>до  рішення районної ради</t>
  </si>
  <si>
    <t>від  02 грудня 2022 №133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</si>
</sst>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"/>
    <numFmt numFmtId="191" formatCode="#0.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0.0"/>
    <numFmt numFmtId="197" formatCode="#,##0.000"/>
  </numFmts>
  <fonts count="4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Continuous"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justify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center" vertical="center" wrapText="1"/>
    </xf>
    <xf numFmtId="190" fontId="2" fillId="0" borderId="10" xfId="0" applyNumberFormat="1" applyFont="1" applyBorder="1" applyAlignment="1">
      <alignment horizontal="center" vertical="center"/>
    </xf>
    <xf numFmtId="190" fontId="2" fillId="0" borderId="10" xfId="0" applyNumberFormat="1" applyFont="1" applyBorder="1" applyAlignment="1">
      <alignment horizontal="center" vertical="center" wrapText="1"/>
    </xf>
    <xf numFmtId="19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190" fontId="2" fillId="0" borderId="10" xfId="0" applyNumberFormat="1" applyFont="1" applyBorder="1" applyAlignment="1">
      <alignment horizontal="center" vertical="center"/>
    </xf>
    <xf numFmtId="190" fontId="0" fillId="0" borderId="0" xfId="0" applyNumberFormat="1" applyAlignment="1">
      <alignment/>
    </xf>
    <xf numFmtId="191" fontId="0" fillId="0" borderId="10" xfId="0" applyNumberFormat="1" applyFill="1" applyBorder="1" applyAlignment="1">
      <alignment/>
    </xf>
    <xf numFmtId="0" fontId="2" fillId="0" borderId="0" xfId="0" applyFont="1" applyBorder="1" applyAlignment="1">
      <alignment horizontal="left"/>
    </xf>
    <xf numFmtId="19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/>
    </xf>
    <xf numFmtId="197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190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90" fontId="2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90" fontId="3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wrapText="1"/>
    </xf>
    <xf numFmtId="19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190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180" fontId="3" fillId="0" borderId="0" xfId="0" applyNumberFormat="1" applyFont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="70" zoomScaleNormal="75" zoomScaleSheetLayoutView="70" workbookViewId="0" topLeftCell="A1">
      <selection activeCell="I5" sqref="I5:K5"/>
    </sheetView>
  </sheetViews>
  <sheetFormatPr defaultColWidth="9.00390625" defaultRowHeight="12.75"/>
  <cols>
    <col min="1" max="1" width="13.625" style="0" customWidth="1"/>
    <col min="2" max="2" width="81.875" style="0" customWidth="1"/>
    <col min="3" max="3" width="19.75390625" style="0" customWidth="1"/>
    <col min="4" max="4" width="16.25390625" style="0" customWidth="1"/>
    <col min="5" max="5" width="17.375" style="0" customWidth="1"/>
    <col min="6" max="6" width="16.375" style="0" customWidth="1"/>
    <col min="7" max="7" width="13.375" style="0" customWidth="1"/>
    <col min="8" max="8" width="15.25390625" style="0" customWidth="1"/>
    <col min="9" max="9" width="17.00390625" style="0" customWidth="1"/>
    <col min="10" max="10" width="14.25390625" style="0" customWidth="1"/>
    <col min="11" max="11" width="16.00390625" style="0" customWidth="1"/>
  </cols>
  <sheetData>
    <row r="1" spans="2:11" ht="27.75" customHeight="1">
      <c r="B1" s="1"/>
      <c r="C1" s="1"/>
      <c r="D1" s="1"/>
      <c r="E1" s="1"/>
      <c r="F1" s="1"/>
      <c r="G1" s="15"/>
      <c r="H1" s="15"/>
      <c r="I1" s="45"/>
      <c r="K1" s="1"/>
    </row>
    <row r="2" spans="1:11" ht="19.5" customHeight="1" hidden="1">
      <c r="A2" s="2"/>
      <c r="B2" s="3"/>
      <c r="C2" s="3"/>
      <c r="D2" s="3"/>
      <c r="E2" s="3"/>
      <c r="F2" s="4"/>
      <c r="G2" s="4"/>
      <c r="H2" s="4"/>
      <c r="I2" s="2" t="s">
        <v>44</v>
      </c>
      <c r="J2" s="2"/>
      <c r="K2" s="2"/>
    </row>
    <row r="3" spans="1:9" ht="20.25" customHeight="1">
      <c r="A3" s="2"/>
      <c r="B3" s="3"/>
      <c r="C3" s="3"/>
      <c r="D3" s="3"/>
      <c r="E3" s="3"/>
      <c r="F3" s="14"/>
      <c r="G3" s="14"/>
      <c r="H3" s="14"/>
      <c r="I3" s="46" t="s">
        <v>45</v>
      </c>
    </row>
    <row r="4" spans="1:11" ht="21.75" customHeight="1">
      <c r="A4" s="2"/>
      <c r="B4" s="3"/>
      <c r="C4" s="3"/>
      <c r="D4" s="3"/>
      <c r="E4" s="3"/>
      <c r="F4" s="20"/>
      <c r="G4" s="20"/>
      <c r="H4" s="20"/>
      <c r="I4" s="50" t="s">
        <v>46</v>
      </c>
      <c r="J4" s="50"/>
      <c r="K4" s="50"/>
    </row>
    <row r="5" spans="1:11" ht="22.5" customHeight="1">
      <c r="A5" s="2"/>
      <c r="B5" s="6"/>
      <c r="C5" s="6"/>
      <c r="D5" s="6"/>
      <c r="E5" s="6"/>
      <c r="F5" s="5"/>
      <c r="G5" s="5"/>
      <c r="H5" s="5"/>
      <c r="I5" s="50" t="s">
        <v>47</v>
      </c>
      <c r="J5" s="50"/>
      <c r="K5" s="50"/>
    </row>
    <row r="6" spans="1:11" ht="18" customHeight="1">
      <c r="A6" s="2"/>
      <c r="B6" s="47"/>
      <c r="C6" s="47"/>
      <c r="D6" s="47"/>
      <c r="E6" s="47"/>
      <c r="F6" s="47"/>
      <c r="G6" s="47"/>
      <c r="H6" s="47"/>
      <c r="I6" s="47"/>
      <c r="J6" s="47"/>
      <c r="K6" s="7"/>
    </row>
    <row r="7" spans="1:11" ht="20.25" customHeight="1">
      <c r="A7" s="2"/>
      <c r="B7" s="52" t="s">
        <v>32</v>
      </c>
      <c r="C7" s="52"/>
      <c r="D7" s="52"/>
      <c r="E7" s="52"/>
      <c r="F7" s="7"/>
      <c r="G7" s="7"/>
      <c r="H7" s="7"/>
      <c r="I7" s="7"/>
      <c r="J7" s="7"/>
      <c r="K7" s="7"/>
    </row>
    <row r="8" spans="1:11" ht="26.25" customHeight="1">
      <c r="A8" s="49" t="s">
        <v>34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1" ht="18" customHeight="1">
      <c r="A9" s="48">
        <v>19316200000</v>
      </c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11" ht="17.25" customHeight="1">
      <c r="A10" s="51" t="s">
        <v>33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ht="18" customHeight="1">
      <c r="A11" s="2"/>
      <c r="B11" s="8"/>
      <c r="C11" s="9"/>
      <c r="D11" s="9"/>
      <c r="E11" s="9"/>
      <c r="F11" s="2"/>
      <c r="G11" s="2"/>
      <c r="H11" s="2"/>
      <c r="I11" s="2"/>
      <c r="K11" s="42" t="s">
        <v>0</v>
      </c>
    </row>
    <row r="12" spans="1:11" ht="0.75" customHeight="1">
      <c r="A12" s="2"/>
      <c r="B12" s="8"/>
      <c r="C12" s="9"/>
      <c r="D12" s="9"/>
      <c r="E12" s="9"/>
      <c r="F12" s="2"/>
      <c r="G12" s="2"/>
      <c r="H12" s="2"/>
      <c r="I12" s="2"/>
      <c r="J12" s="2" t="s">
        <v>0</v>
      </c>
      <c r="K12" s="2"/>
    </row>
    <row r="13" spans="1:11" ht="42" customHeight="1">
      <c r="A13" s="54" t="s">
        <v>30</v>
      </c>
      <c r="B13" s="55" t="s">
        <v>1</v>
      </c>
      <c r="C13" s="53" t="s">
        <v>10</v>
      </c>
      <c r="D13" s="53"/>
      <c r="E13" s="53"/>
      <c r="F13" s="53" t="s">
        <v>11</v>
      </c>
      <c r="G13" s="53"/>
      <c r="H13" s="53"/>
      <c r="I13" s="53" t="s">
        <v>12</v>
      </c>
      <c r="J13" s="53"/>
      <c r="K13" s="53"/>
    </row>
    <row r="14" spans="1:11" ht="111.75" customHeight="1">
      <c r="A14" s="54"/>
      <c r="B14" s="55"/>
      <c r="C14" s="26" t="s">
        <v>35</v>
      </c>
      <c r="D14" s="26" t="s">
        <v>40</v>
      </c>
      <c r="E14" s="26" t="s">
        <v>41</v>
      </c>
      <c r="F14" s="26" t="s">
        <v>35</v>
      </c>
      <c r="G14" s="26" t="s">
        <v>42</v>
      </c>
      <c r="H14" s="26" t="s">
        <v>43</v>
      </c>
      <c r="I14" s="26" t="s">
        <v>35</v>
      </c>
      <c r="J14" s="26" t="s">
        <v>40</v>
      </c>
      <c r="K14" s="26" t="s">
        <v>41</v>
      </c>
    </row>
    <row r="15" spans="1:11" ht="18.75">
      <c r="A15" s="27">
        <v>10000000</v>
      </c>
      <c r="B15" s="28" t="s">
        <v>2</v>
      </c>
      <c r="C15" s="21">
        <v>30</v>
      </c>
      <c r="D15" s="21">
        <f>D20</f>
        <v>29.4</v>
      </c>
      <c r="E15" s="21">
        <v>36.7</v>
      </c>
      <c r="F15" s="21">
        <f>SUM(F16:F20)</f>
        <v>0</v>
      </c>
      <c r="G15" s="21">
        <f>SUM(G16:G20)</f>
        <v>0</v>
      </c>
      <c r="H15" s="21">
        <f>SUM(H16:H20)</f>
        <v>0</v>
      </c>
      <c r="I15" s="10">
        <f>C15+F15</f>
        <v>30</v>
      </c>
      <c r="J15" s="10">
        <f>D15+G15</f>
        <v>29.4</v>
      </c>
      <c r="K15" s="10">
        <f>E15+H15</f>
        <v>36.7</v>
      </c>
    </row>
    <row r="16" spans="1:11" ht="18.75">
      <c r="A16" s="22">
        <v>11010000</v>
      </c>
      <c r="B16" s="29" t="s">
        <v>29</v>
      </c>
      <c r="C16" s="11"/>
      <c r="D16" s="11"/>
      <c r="E16" s="11"/>
      <c r="F16" s="12"/>
      <c r="G16" s="12"/>
      <c r="H16" s="12"/>
      <c r="I16" s="10">
        <f aca="true" t="shared" si="0" ref="I16:I45">C16+F16</f>
        <v>0</v>
      </c>
      <c r="J16" s="10">
        <f aca="true" t="shared" si="1" ref="J16:J45">D16+G16</f>
        <v>0</v>
      </c>
      <c r="K16" s="10">
        <f aca="true" t="shared" si="2" ref="K16:K45">E16+H16</f>
        <v>0</v>
      </c>
    </row>
    <row r="17" spans="1:11" ht="11.25" customHeight="1" hidden="1">
      <c r="A17" s="22"/>
      <c r="B17" s="29" t="s">
        <v>3</v>
      </c>
      <c r="C17" s="10"/>
      <c r="D17" s="10"/>
      <c r="E17" s="10"/>
      <c r="F17" s="12"/>
      <c r="G17" s="12"/>
      <c r="H17" s="12"/>
      <c r="I17" s="10">
        <f t="shared" si="0"/>
        <v>0</v>
      </c>
      <c r="J17" s="10">
        <f t="shared" si="1"/>
        <v>0</v>
      </c>
      <c r="K17" s="10">
        <f t="shared" si="2"/>
        <v>0</v>
      </c>
    </row>
    <row r="18" spans="1:11" ht="18.75" hidden="1">
      <c r="A18" s="22"/>
      <c r="B18" s="29" t="s">
        <v>4</v>
      </c>
      <c r="C18" s="10"/>
      <c r="D18" s="10"/>
      <c r="E18" s="10"/>
      <c r="F18" s="12"/>
      <c r="G18" s="12"/>
      <c r="H18" s="12"/>
      <c r="I18" s="10">
        <f t="shared" si="0"/>
        <v>0</v>
      </c>
      <c r="J18" s="10">
        <f t="shared" si="1"/>
        <v>0</v>
      </c>
      <c r="K18" s="10">
        <f t="shared" si="2"/>
        <v>0</v>
      </c>
    </row>
    <row r="19" spans="1:11" ht="18.75">
      <c r="A19" s="22">
        <v>11020000</v>
      </c>
      <c r="B19" s="29" t="s">
        <v>25</v>
      </c>
      <c r="C19" s="10">
        <v>30</v>
      </c>
      <c r="D19" s="10">
        <f>D20</f>
        <v>29.4</v>
      </c>
      <c r="E19" s="10">
        <v>36.7</v>
      </c>
      <c r="F19" s="12"/>
      <c r="G19" s="12"/>
      <c r="H19" s="12"/>
      <c r="I19" s="10">
        <f t="shared" si="0"/>
        <v>30</v>
      </c>
      <c r="J19" s="10">
        <f t="shared" si="1"/>
        <v>29.4</v>
      </c>
      <c r="K19" s="10">
        <f t="shared" si="2"/>
        <v>36.7</v>
      </c>
    </row>
    <row r="20" spans="1:11" ht="37.5" customHeight="1">
      <c r="A20" s="30">
        <v>11020200</v>
      </c>
      <c r="B20" s="29" t="s">
        <v>36</v>
      </c>
      <c r="C20" s="13">
        <v>30</v>
      </c>
      <c r="D20" s="13">
        <v>29.4</v>
      </c>
      <c r="E20" s="13">
        <v>36.7</v>
      </c>
      <c r="F20" s="12"/>
      <c r="G20" s="12"/>
      <c r="H20" s="12"/>
      <c r="I20" s="10">
        <f t="shared" si="0"/>
        <v>30</v>
      </c>
      <c r="J20" s="10">
        <f t="shared" si="1"/>
        <v>29.4</v>
      </c>
      <c r="K20" s="10">
        <f t="shared" si="2"/>
        <v>36.7</v>
      </c>
    </row>
    <row r="21" spans="1:11" ht="18.75">
      <c r="A21" s="27">
        <v>20000000</v>
      </c>
      <c r="B21" s="28" t="s">
        <v>5</v>
      </c>
      <c r="C21" s="10">
        <f>C22+C23+C24+C25+C26+C27+C28</f>
        <v>170</v>
      </c>
      <c r="D21" s="10">
        <f>D22+D23+D24+D25+D26+D27+D28</f>
        <v>90.3</v>
      </c>
      <c r="E21" s="10">
        <f>E22+E23+E24+E25+E26+E27+E28</f>
        <v>154.6</v>
      </c>
      <c r="F21" s="10">
        <f>SUM(F23:F29)</f>
        <v>120</v>
      </c>
      <c r="G21" s="10">
        <f>SUM(G23:G29)</f>
        <v>27.1</v>
      </c>
      <c r="H21" s="10">
        <f>SUM(H23:H29)</f>
        <v>3.7</v>
      </c>
      <c r="I21" s="10">
        <f t="shared" si="0"/>
        <v>290</v>
      </c>
      <c r="J21" s="10">
        <f t="shared" si="1"/>
        <v>117.4</v>
      </c>
      <c r="K21" s="10">
        <f t="shared" si="2"/>
        <v>158.29999999999998</v>
      </c>
    </row>
    <row r="22" spans="1:11" ht="63" customHeight="1">
      <c r="A22" s="22">
        <v>21010300</v>
      </c>
      <c r="B22" s="31" t="s">
        <v>39</v>
      </c>
      <c r="C22" s="12">
        <v>25</v>
      </c>
      <c r="D22" s="12">
        <v>0.1</v>
      </c>
      <c r="E22" s="12">
        <v>22.2</v>
      </c>
      <c r="F22" s="10"/>
      <c r="G22" s="10"/>
      <c r="H22" s="10"/>
      <c r="I22" s="10">
        <f t="shared" si="0"/>
        <v>25</v>
      </c>
      <c r="J22" s="10">
        <f t="shared" si="1"/>
        <v>0.1</v>
      </c>
      <c r="K22" s="10">
        <f t="shared" si="2"/>
        <v>22.2</v>
      </c>
    </row>
    <row r="23" spans="1:11" ht="18.75">
      <c r="A23" s="22">
        <v>21080500</v>
      </c>
      <c r="B23" s="22" t="s">
        <v>6</v>
      </c>
      <c r="C23" s="13">
        <v>1</v>
      </c>
      <c r="D23" s="13">
        <v>0</v>
      </c>
      <c r="E23" s="32">
        <v>2</v>
      </c>
      <c r="F23" s="13"/>
      <c r="G23" s="13"/>
      <c r="H23" s="13"/>
      <c r="I23" s="10">
        <f t="shared" si="0"/>
        <v>1</v>
      </c>
      <c r="J23" s="10">
        <f t="shared" si="1"/>
        <v>0</v>
      </c>
      <c r="K23" s="10">
        <f t="shared" si="2"/>
        <v>2</v>
      </c>
    </row>
    <row r="24" spans="1:11" ht="18.75">
      <c r="A24" s="22">
        <v>21081100</v>
      </c>
      <c r="B24" s="22" t="s">
        <v>19</v>
      </c>
      <c r="C24" s="13">
        <v>1</v>
      </c>
      <c r="D24" s="13">
        <v>8.7</v>
      </c>
      <c r="E24" s="13">
        <v>0</v>
      </c>
      <c r="F24" s="13"/>
      <c r="G24" s="13"/>
      <c r="H24" s="13"/>
      <c r="I24" s="10">
        <f t="shared" si="0"/>
        <v>1</v>
      </c>
      <c r="J24" s="10">
        <f t="shared" si="1"/>
        <v>8.7</v>
      </c>
      <c r="K24" s="10">
        <f t="shared" si="2"/>
        <v>0</v>
      </c>
    </row>
    <row r="25" spans="1:11" ht="19.5" customHeight="1">
      <c r="A25" s="22">
        <v>22010000</v>
      </c>
      <c r="B25" s="22" t="s">
        <v>14</v>
      </c>
      <c r="C25" s="12">
        <v>131</v>
      </c>
      <c r="D25" s="12">
        <v>72.2</v>
      </c>
      <c r="E25" s="12">
        <v>78.2</v>
      </c>
      <c r="F25" s="19"/>
      <c r="G25" s="19"/>
      <c r="H25" s="19"/>
      <c r="I25" s="10">
        <f t="shared" si="0"/>
        <v>131</v>
      </c>
      <c r="J25" s="10">
        <f t="shared" si="1"/>
        <v>72.2</v>
      </c>
      <c r="K25" s="10">
        <f t="shared" si="2"/>
        <v>78.2</v>
      </c>
    </row>
    <row r="26" spans="1:11" ht="59.25" customHeight="1" hidden="1">
      <c r="A26" s="22">
        <v>22080400</v>
      </c>
      <c r="B26" s="33" t="s">
        <v>24</v>
      </c>
      <c r="C26" s="12"/>
      <c r="D26" s="12"/>
      <c r="E26" s="10"/>
      <c r="F26" s="19"/>
      <c r="G26" s="19"/>
      <c r="H26" s="19"/>
      <c r="I26" s="10">
        <f t="shared" si="0"/>
        <v>0</v>
      </c>
      <c r="J26" s="10">
        <f t="shared" si="1"/>
        <v>0</v>
      </c>
      <c r="K26" s="10">
        <f t="shared" si="2"/>
        <v>0</v>
      </c>
    </row>
    <row r="27" spans="1:11" ht="63" customHeight="1">
      <c r="A27" s="22">
        <v>22130000</v>
      </c>
      <c r="B27" s="25" t="s">
        <v>38</v>
      </c>
      <c r="C27" s="12">
        <v>7</v>
      </c>
      <c r="D27" s="12">
        <v>9.3</v>
      </c>
      <c r="E27" s="34">
        <v>2.6</v>
      </c>
      <c r="F27" s="19"/>
      <c r="G27" s="19"/>
      <c r="H27" s="19"/>
      <c r="I27" s="10">
        <f t="shared" si="0"/>
        <v>7</v>
      </c>
      <c r="J27" s="10">
        <f t="shared" si="1"/>
        <v>9.3</v>
      </c>
      <c r="K27" s="10">
        <f t="shared" si="2"/>
        <v>2.6</v>
      </c>
    </row>
    <row r="28" spans="1:11" ht="23.25" customHeight="1">
      <c r="A28" s="23">
        <v>24060300</v>
      </c>
      <c r="B28" s="33" t="s">
        <v>6</v>
      </c>
      <c r="C28" s="11">
        <v>5</v>
      </c>
      <c r="D28" s="11">
        <v>0</v>
      </c>
      <c r="E28" s="34">
        <v>49.6</v>
      </c>
      <c r="F28" s="12"/>
      <c r="G28" s="12"/>
      <c r="H28" s="12"/>
      <c r="I28" s="10">
        <f t="shared" si="0"/>
        <v>5</v>
      </c>
      <c r="J28" s="10">
        <f t="shared" si="1"/>
        <v>0</v>
      </c>
      <c r="K28" s="10">
        <f t="shared" si="2"/>
        <v>49.6</v>
      </c>
    </row>
    <row r="29" spans="1:11" ht="23.25" customHeight="1">
      <c r="A29" s="35">
        <v>25000000</v>
      </c>
      <c r="B29" s="35" t="s">
        <v>13</v>
      </c>
      <c r="C29" s="21"/>
      <c r="D29" s="21"/>
      <c r="E29" s="21"/>
      <c r="F29" s="10">
        <v>120</v>
      </c>
      <c r="G29" s="10">
        <v>27.1</v>
      </c>
      <c r="H29" s="10">
        <v>3.7</v>
      </c>
      <c r="I29" s="10">
        <f t="shared" si="0"/>
        <v>120</v>
      </c>
      <c r="J29" s="10">
        <f t="shared" si="1"/>
        <v>27.1</v>
      </c>
      <c r="K29" s="10">
        <f t="shared" si="2"/>
        <v>3.7</v>
      </c>
    </row>
    <row r="30" spans="1:11" ht="24" customHeight="1">
      <c r="A30" s="36">
        <v>30000000</v>
      </c>
      <c r="B30" s="35" t="s">
        <v>18</v>
      </c>
      <c r="C30" s="10">
        <f>C31</f>
        <v>0</v>
      </c>
      <c r="D30" s="10">
        <v>0</v>
      </c>
      <c r="E30" s="10">
        <f>E31</f>
        <v>0</v>
      </c>
      <c r="F30" s="10">
        <f>F31</f>
        <v>0</v>
      </c>
      <c r="G30" s="10">
        <f>G31</f>
        <v>0</v>
      </c>
      <c r="H30" s="10">
        <f>H31</f>
        <v>787.5</v>
      </c>
      <c r="I30" s="10">
        <f t="shared" si="0"/>
        <v>0</v>
      </c>
      <c r="J30" s="10">
        <f t="shared" si="1"/>
        <v>0</v>
      </c>
      <c r="K30" s="10">
        <f t="shared" si="2"/>
        <v>787.5</v>
      </c>
    </row>
    <row r="31" spans="1:11" ht="26.25" customHeight="1">
      <c r="A31" s="23">
        <v>31030000</v>
      </c>
      <c r="B31" s="33" t="s">
        <v>20</v>
      </c>
      <c r="C31" s="11"/>
      <c r="D31" s="11"/>
      <c r="E31" s="11"/>
      <c r="F31" s="12"/>
      <c r="G31" s="12"/>
      <c r="H31" s="12">
        <v>787.5</v>
      </c>
      <c r="I31" s="10">
        <f t="shared" si="0"/>
        <v>0</v>
      </c>
      <c r="J31" s="10">
        <f t="shared" si="1"/>
        <v>0</v>
      </c>
      <c r="K31" s="10">
        <f t="shared" si="2"/>
        <v>787.5</v>
      </c>
    </row>
    <row r="32" spans="1:11" ht="21.75" customHeight="1">
      <c r="A32" s="22"/>
      <c r="B32" s="37" t="s">
        <v>7</v>
      </c>
      <c r="C32" s="10">
        <f aca="true" t="shared" si="3" ref="C32:H32">C15+C21+C30</f>
        <v>200</v>
      </c>
      <c r="D32" s="10">
        <f t="shared" si="3"/>
        <v>119.69999999999999</v>
      </c>
      <c r="E32" s="10">
        <f t="shared" si="3"/>
        <v>191.3</v>
      </c>
      <c r="F32" s="10">
        <f t="shared" si="3"/>
        <v>120</v>
      </c>
      <c r="G32" s="10">
        <f t="shared" si="3"/>
        <v>27.1</v>
      </c>
      <c r="H32" s="10">
        <f t="shared" si="3"/>
        <v>791.2</v>
      </c>
      <c r="I32" s="10">
        <f t="shared" si="0"/>
        <v>320</v>
      </c>
      <c r="J32" s="10">
        <f t="shared" si="1"/>
        <v>146.79999999999998</v>
      </c>
      <c r="K32" s="10">
        <f t="shared" si="2"/>
        <v>982.5</v>
      </c>
    </row>
    <row r="33" spans="1:11" ht="18" customHeight="1">
      <c r="A33" s="27">
        <v>40000000</v>
      </c>
      <c r="B33" s="38" t="s">
        <v>8</v>
      </c>
      <c r="C33" s="10">
        <f aca="true" t="shared" si="4" ref="C33:H33">C34</f>
        <v>1347.9</v>
      </c>
      <c r="D33" s="10">
        <f t="shared" si="4"/>
        <v>374.6</v>
      </c>
      <c r="E33" s="10">
        <f t="shared" si="4"/>
        <v>1902.5</v>
      </c>
      <c r="F33" s="10">
        <f t="shared" si="4"/>
        <v>0</v>
      </c>
      <c r="G33" s="10">
        <f t="shared" si="4"/>
        <v>0</v>
      </c>
      <c r="H33" s="10">
        <f t="shared" si="4"/>
        <v>0</v>
      </c>
      <c r="I33" s="10">
        <f t="shared" si="0"/>
        <v>1347.9</v>
      </c>
      <c r="J33" s="10">
        <f t="shared" si="1"/>
        <v>374.6</v>
      </c>
      <c r="K33" s="10">
        <f t="shared" si="2"/>
        <v>1902.5</v>
      </c>
    </row>
    <row r="34" spans="1:11" ht="18.75">
      <c r="A34" s="24">
        <v>41030000</v>
      </c>
      <c r="B34" s="39" t="s">
        <v>17</v>
      </c>
      <c r="C34" s="10">
        <f>C36+C40</f>
        <v>1347.9</v>
      </c>
      <c r="D34" s="10">
        <f>D36+D40</f>
        <v>374.6</v>
      </c>
      <c r="E34" s="10">
        <f>E36+E40</f>
        <v>1902.5</v>
      </c>
      <c r="F34" s="10">
        <f>SUM(F35:F44)</f>
        <v>0</v>
      </c>
      <c r="G34" s="10">
        <f>SUM(G35:G44)</f>
        <v>0</v>
      </c>
      <c r="H34" s="10">
        <f>SUM(H35:H44)</f>
        <v>0</v>
      </c>
      <c r="I34" s="10">
        <f t="shared" si="0"/>
        <v>1347.9</v>
      </c>
      <c r="J34" s="10">
        <f t="shared" si="1"/>
        <v>374.6</v>
      </c>
      <c r="K34" s="10">
        <f t="shared" si="2"/>
        <v>1902.5</v>
      </c>
    </row>
    <row r="35" spans="1:11" ht="80.25" customHeight="1" hidden="1">
      <c r="A35" s="22">
        <v>41051400</v>
      </c>
      <c r="B35" s="40" t="s">
        <v>26</v>
      </c>
      <c r="C35" s="17"/>
      <c r="D35" s="17"/>
      <c r="E35" s="11"/>
      <c r="F35" s="13"/>
      <c r="G35" s="13"/>
      <c r="H35" s="13"/>
      <c r="I35" s="10">
        <f t="shared" si="0"/>
        <v>0</v>
      </c>
      <c r="J35" s="10">
        <f t="shared" si="1"/>
        <v>0</v>
      </c>
      <c r="K35" s="10">
        <f t="shared" si="2"/>
        <v>0</v>
      </c>
    </row>
    <row r="36" spans="1:11" ht="60" customHeight="1">
      <c r="A36" s="22">
        <v>41051500</v>
      </c>
      <c r="B36" s="40" t="s">
        <v>37</v>
      </c>
      <c r="C36" s="11">
        <v>1297.9</v>
      </c>
      <c r="D36" s="11">
        <v>324.6</v>
      </c>
      <c r="E36" s="11"/>
      <c r="F36" s="12"/>
      <c r="G36" s="12"/>
      <c r="H36" s="12"/>
      <c r="I36" s="10">
        <f t="shared" si="0"/>
        <v>1297.9</v>
      </c>
      <c r="J36" s="10">
        <f t="shared" si="1"/>
        <v>324.6</v>
      </c>
      <c r="K36" s="10">
        <f t="shared" si="2"/>
        <v>0</v>
      </c>
    </row>
    <row r="37" spans="1:11" ht="60.75" customHeight="1" hidden="1">
      <c r="A37" s="22">
        <v>41051600</v>
      </c>
      <c r="B37" s="40" t="s">
        <v>21</v>
      </c>
      <c r="C37" s="11"/>
      <c r="D37" s="11"/>
      <c r="E37" s="11"/>
      <c r="F37" s="12"/>
      <c r="G37" s="12"/>
      <c r="H37" s="12"/>
      <c r="I37" s="10">
        <f t="shared" si="0"/>
        <v>0</v>
      </c>
      <c r="J37" s="10">
        <f t="shared" si="1"/>
        <v>0</v>
      </c>
      <c r="K37" s="10">
        <f t="shared" si="2"/>
        <v>0</v>
      </c>
    </row>
    <row r="38" spans="1:11" ht="56.25" hidden="1">
      <c r="A38" s="23">
        <v>41052000</v>
      </c>
      <c r="B38" s="40" t="s">
        <v>15</v>
      </c>
      <c r="C38" s="11"/>
      <c r="D38" s="11"/>
      <c r="E38" s="11"/>
      <c r="F38" s="12"/>
      <c r="G38" s="12"/>
      <c r="H38" s="12"/>
      <c r="I38" s="10">
        <f t="shared" si="0"/>
        <v>0</v>
      </c>
      <c r="J38" s="10">
        <f t="shared" si="1"/>
        <v>0</v>
      </c>
      <c r="K38" s="10">
        <f t="shared" si="2"/>
        <v>0</v>
      </c>
    </row>
    <row r="39" spans="1:11" ht="56.25" hidden="1">
      <c r="A39" s="23">
        <v>41053000</v>
      </c>
      <c r="B39" s="40" t="s">
        <v>27</v>
      </c>
      <c r="C39" s="11"/>
      <c r="D39" s="11"/>
      <c r="E39" s="11"/>
      <c r="F39" s="12"/>
      <c r="G39" s="12"/>
      <c r="H39" s="12"/>
      <c r="I39" s="10">
        <f t="shared" si="0"/>
        <v>0</v>
      </c>
      <c r="J39" s="10">
        <f t="shared" si="1"/>
        <v>0</v>
      </c>
      <c r="K39" s="10">
        <f t="shared" si="2"/>
        <v>0</v>
      </c>
    </row>
    <row r="40" spans="1:11" ht="21.75" customHeight="1">
      <c r="A40" s="23">
        <v>41053900</v>
      </c>
      <c r="B40" s="40" t="s">
        <v>16</v>
      </c>
      <c r="C40" s="11">
        <v>50</v>
      </c>
      <c r="D40" s="11">
        <v>50</v>
      </c>
      <c r="E40" s="11">
        <v>1902.5</v>
      </c>
      <c r="F40" s="12"/>
      <c r="G40" s="12"/>
      <c r="H40" s="12"/>
      <c r="I40" s="10">
        <f t="shared" si="0"/>
        <v>50</v>
      </c>
      <c r="J40" s="10">
        <f t="shared" si="1"/>
        <v>50</v>
      </c>
      <c r="K40" s="10">
        <f t="shared" si="2"/>
        <v>1902.5</v>
      </c>
    </row>
    <row r="41" spans="1:11" ht="99.75" customHeight="1" hidden="1">
      <c r="A41" s="23">
        <v>41054100</v>
      </c>
      <c r="B41" s="40" t="s">
        <v>22</v>
      </c>
      <c r="C41" s="11"/>
      <c r="D41" s="11"/>
      <c r="E41" s="11"/>
      <c r="F41" s="12"/>
      <c r="G41" s="12"/>
      <c r="H41" s="12"/>
      <c r="I41" s="10">
        <f t="shared" si="0"/>
        <v>0</v>
      </c>
      <c r="J41" s="10">
        <f t="shared" si="1"/>
        <v>0</v>
      </c>
      <c r="K41" s="10">
        <f t="shared" si="2"/>
        <v>0</v>
      </c>
    </row>
    <row r="42" spans="1:11" ht="62.25" customHeight="1" hidden="1">
      <c r="A42" s="23">
        <v>41054300</v>
      </c>
      <c r="B42" s="40" t="s">
        <v>28</v>
      </c>
      <c r="C42" s="11"/>
      <c r="D42" s="11"/>
      <c r="E42" s="11"/>
      <c r="F42" s="12"/>
      <c r="G42" s="12"/>
      <c r="H42" s="12"/>
      <c r="I42" s="10">
        <f t="shared" si="0"/>
        <v>0</v>
      </c>
      <c r="J42" s="10">
        <f t="shared" si="1"/>
        <v>0</v>
      </c>
      <c r="K42" s="10">
        <f t="shared" si="2"/>
        <v>0</v>
      </c>
    </row>
    <row r="43" spans="1:11" ht="66.75" customHeight="1" hidden="1">
      <c r="A43" s="23">
        <v>41055000</v>
      </c>
      <c r="B43" s="40" t="s">
        <v>23</v>
      </c>
      <c r="C43" s="11"/>
      <c r="D43" s="11"/>
      <c r="E43" s="11"/>
      <c r="F43" s="12"/>
      <c r="G43" s="12"/>
      <c r="H43" s="12"/>
      <c r="I43" s="10">
        <f t="shared" si="0"/>
        <v>0</v>
      </c>
      <c r="J43" s="10">
        <f t="shared" si="1"/>
        <v>0</v>
      </c>
      <c r="K43" s="10">
        <f t="shared" si="2"/>
        <v>0</v>
      </c>
    </row>
    <row r="44" spans="1:11" ht="125.25" customHeight="1" hidden="1">
      <c r="A44" s="23">
        <v>41055200</v>
      </c>
      <c r="B44" s="40" t="s">
        <v>31</v>
      </c>
      <c r="C44" s="11"/>
      <c r="D44" s="11"/>
      <c r="E44" s="11"/>
      <c r="F44" s="12"/>
      <c r="G44" s="12"/>
      <c r="H44" s="12"/>
      <c r="I44" s="10">
        <f t="shared" si="0"/>
        <v>0</v>
      </c>
      <c r="J44" s="10">
        <f t="shared" si="1"/>
        <v>0</v>
      </c>
      <c r="K44" s="10">
        <f t="shared" si="2"/>
        <v>0</v>
      </c>
    </row>
    <row r="45" spans="1:11" ht="27.75" customHeight="1">
      <c r="A45" s="22"/>
      <c r="B45" s="37" t="s">
        <v>9</v>
      </c>
      <c r="C45" s="41">
        <f aca="true" t="shared" si="5" ref="C45:H45">C32+C33</f>
        <v>1547.9</v>
      </c>
      <c r="D45" s="41">
        <f t="shared" si="5"/>
        <v>494.3</v>
      </c>
      <c r="E45" s="41">
        <f t="shared" si="5"/>
        <v>2093.8</v>
      </c>
      <c r="F45" s="41">
        <f t="shared" si="5"/>
        <v>120</v>
      </c>
      <c r="G45" s="41">
        <f t="shared" si="5"/>
        <v>27.1</v>
      </c>
      <c r="H45" s="41">
        <f t="shared" si="5"/>
        <v>791.2</v>
      </c>
      <c r="I45" s="10">
        <f t="shared" si="0"/>
        <v>1667.9</v>
      </c>
      <c r="J45" s="10">
        <f t="shared" si="1"/>
        <v>521.4</v>
      </c>
      <c r="K45" s="10">
        <f t="shared" si="2"/>
        <v>2885</v>
      </c>
    </row>
    <row r="46" spans="2:11" ht="18.75">
      <c r="B46" s="43"/>
      <c r="C46" s="18"/>
      <c r="D46" s="18"/>
      <c r="E46" s="18"/>
      <c r="I46" s="44"/>
      <c r="J46" s="18"/>
      <c r="K46" s="18"/>
    </row>
    <row r="48" spans="3:4" ht="12.75">
      <c r="C48" s="18"/>
      <c r="D48" s="18"/>
    </row>
    <row r="49" spans="9:11" ht="12.75">
      <c r="I49" s="18"/>
      <c r="J49" s="18"/>
      <c r="K49" s="18"/>
    </row>
    <row r="50" ht="12.75">
      <c r="B50" s="16"/>
    </row>
    <row r="53" ht="12.75">
      <c r="I53" s="18"/>
    </row>
  </sheetData>
  <sheetProtection/>
  <mergeCells count="12">
    <mergeCell ref="I13:K13"/>
    <mergeCell ref="A13:A14"/>
    <mergeCell ref="B13:B14"/>
    <mergeCell ref="F13:H13"/>
    <mergeCell ref="C13:E13"/>
    <mergeCell ref="B6:J6"/>
    <mergeCell ref="A9:K9"/>
    <mergeCell ref="A8:K8"/>
    <mergeCell ref="I4:K4"/>
    <mergeCell ref="I5:K5"/>
    <mergeCell ref="A10:K10"/>
    <mergeCell ref="B7:E7"/>
  </mergeCells>
  <printOptions/>
  <pageMargins left="0.45" right="0.15748031496062992" top="0.2755905511811024" bottom="0.5118110236220472" header="0.2362204724409449" footer="0.5118110236220472"/>
  <pageSetup horizontalDpi="600" verticalDpi="600" orientation="landscape" paperSize="9" scale="58" r:id="rId1"/>
  <rowBreaks count="1" manualBreakCount="1">
    <brk id="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2022-11-10T12:41:34Z</cp:lastPrinted>
  <dcterms:created xsi:type="dcterms:W3CDTF">2014-10-23T07:45:12Z</dcterms:created>
  <dcterms:modified xsi:type="dcterms:W3CDTF">2022-12-07T07:46:30Z</dcterms:modified>
  <cp:category/>
  <cp:version/>
  <cp:contentType/>
  <cp:contentStatus/>
</cp:coreProperties>
</file>