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9120" activeTab="0"/>
  </bookViews>
  <sheets>
    <sheet name="Лист1" sheetId="1" r:id="rId1"/>
  </sheets>
  <definedNames>
    <definedName name="_xlnm.Print_Titles" localSheetId="0">'Лист1'!$17:$24</definedName>
    <definedName name="_xlnm.Print_Area" localSheetId="0">'Лист1'!$A$1:$R$98</definedName>
  </definedNames>
  <calcPr fullCalcOnLoad="1"/>
</workbook>
</file>

<file path=xl/sharedStrings.xml><?xml version="1.0" encoding="utf-8"?>
<sst xmlns="http://schemas.openxmlformats.org/spreadsheetml/2006/main" count="101" uniqueCount="74">
  <si>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</si>
  <si>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</si>
  <si>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</si>
  <si>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</si>
  <si>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</si>
  <si>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</si>
  <si>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</si>
  <si>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</si>
  <si>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</si>
  <si>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</si>
  <si>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</si>
  <si>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Тернопільський обласний бюджет</t>
  </si>
  <si>
    <t>Найменування бюджету - одержувача / надавача міжбюджетного трансферту</t>
  </si>
  <si>
    <t>Бичківський сільський бюджет</t>
  </si>
  <si>
    <t>Босирівський сільський бюджет</t>
  </si>
  <si>
    <t>Заліссянський сільський бюджет</t>
  </si>
  <si>
    <t>Кривенківський сільський бюджет</t>
  </si>
  <si>
    <t>Милівецький сільський бюджет</t>
  </si>
  <si>
    <t xml:space="preserve">Скородинський сільський бюджет </t>
  </si>
  <si>
    <t xml:space="preserve">Сокиринецький сільський бюджет </t>
  </si>
  <si>
    <t>Швайківський сільський бюджет</t>
  </si>
  <si>
    <t>грн.</t>
  </si>
  <si>
    <t>Бюджет Базарської сільської ради</t>
  </si>
  <si>
    <t xml:space="preserve">Бюджет Білівської сільської  ради </t>
  </si>
  <si>
    <t>Бюджет Горішньовигнанської сільської ради</t>
  </si>
  <si>
    <t>Бюджет Джуринської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</si>
  <si>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</si>
  <si>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</si>
  <si>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Заболотівської сільської ради</t>
  </si>
  <si>
    <t>Бюджет Звиняцької сільської ради</t>
  </si>
  <si>
    <t>Бюджет Капустинської сільської ради</t>
  </si>
  <si>
    <t>Бюджет Мухавської сільської ради</t>
  </si>
  <si>
    <t>Бюджет Нагірянської сільської ради</t>
  </si>
  <si>
    <t xml:space="preserve">Бюджет Палашівської сільської ради </t>
  </si>
  <si>
    <t xml:space="preserve">Бюджет Пастушівської сільської ради </t>
  </si>
  <si>
    <t>Бюджет Полівецької сільської ради</t>
  </si>
  <si>
    <t xml:space="preserve">Бюджет Пробіжнянської сільської ради </t>
  </si>
  <si>
    <t xml:space="preserve">Бюджет Ягільницької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</si>
  <si>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</si>
  <si>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</si>
  <si>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Товстеньківської сільської ради </t>
  </si>
  <si>
    <t xml:space="preserve">Бюджет Улашківської сільської ради  </t>
  </si>
  <si>
    <t xml:space="preserve">Бюджет Шманьківської сільської ради </t>
  </si>
  <si>
    <t xml:space="preserve">Бюджет Шманьківчицької сільської ради </t>
  </si>
  <si>
    <t>Бюджет Шульганівської сільської ради</t>
  </si>
  <si>
    <t xml:space="preserve">Бюджет Староягільницької сільської ради </t>
  </si>
  <si>
    <t xml:space="preserve">Бюджет Сосулівської сільської ради </t>
  </si>
  <si>
    <t>видатки споживання</t>
  </si>
  <si>
    <t>РАЗОМ</t>
  </si>
  <si>
    <t>(код бюджету)</t>
  </si>
  <si>
    <t>Бюджет міста Чорткова</t>
  </si>
  <si>
    <t>Бюджет Милівської сільської ради</t>
  </si>
  <si>
    <t>субвенції :</t>
  </si>
  <si>
    <t>видатки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</si>
  <si>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</si>
  <si>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 на забезпечення якісної, сучасної та доступної загальної середньої освіти "Нова українська школа " за рахунок відповідної субвенції з державного бюджету</t>
  </si>
  <si>
    <t>Бюджет Колиндянської ОТГ</t>
  </si>
  <si>
    <t>Інші субвенції з місцевого бюджету</t>
  </si>
  <si>
    <t>Бюджет Білобожницької ОТГ</t>
  </si>
  <si>
    <t>-154916</t>
  </si>
  <si>
    <t>-12499</t>
  </si>
  <si>
    <t>-220720</t>
  </si>
  <si>
    <t>Бюджет Звиняцької  сільської ради</t>
  </si>
  <si>
    <t>-38783</t>
  </si>
  <si>
    <t>-65737</t>
  </si>
  <si>
    <t xml:space="preserve">Субвенціїя з місцевого бюджету на співфінансування інвестиційних проектів </t>
  </si>
  <si>
    <t>Бюджет Колиндянської  ОТГ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</si>
  <si>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</si>
  <si>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 xml:space="preserve"> Зміни до міжбюджетних трансфертів районного бюджету  на 2020 рік</t>
  </si>
  <si>
    <t>Додаток 4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</si>
  <si>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</si>
  <si>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 районної ради  
</t>
  </si>
  <si>
    <t>Зоряна САСАНЧИН</t>
  </si>
  <si>
    <t>від 17 грудня 2020 року №16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</si>
</sst>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0.000"/>
    <numFmt numFmtId="185" formatCode="_-* #,##0.000\ _₴_-;\-* #,##0.000\ _₴_-;_-* &quot;-&quot;??\ _₴_-;_-@_-"/>
    <numFmt numFmtId="186" formatCode="_-* #,##0.0000\ _₴_-;\-* #,##0.0000\ _₴_-;_-* &quot;-&quot;??\ _₴_-;_-@_-"/>
  </numFmts>
  <fonts count="53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180" fontId="2" fillId="0" borderId="10" xfId="60" applyFont="1" applyBorder="1" applyAlignment="1">
      <alignment vertical="top" wrapText="1"/>
    </xf>
    <xf numFmtId="180" fontId="2" fillId="0" borderId="10" xfId="60" applyFont="1" applyBorder="1" applyAlignment="1">
      <alignment horizontal="center" vertical="top" wrapText="1"/>
    </xf>
    <xf numFmtId="183" fontId="2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49" fontId="10" fillId="32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185" fontId="10" fillId="32" borderId="10" xfId="60" applyNumberFormat="1" applyFont="1" applyFill="1" applyBorder="1" applyAlignment="1">
      <alignment horizontal="right" wrapText="1"/>
    </xf>
    <xf numFmtId="185" fontId="10" fillId="32" borderId="10" xfId="0" applyNumberFormat="1" applyFont="1" applyFill="1" applyBorder="1" applyAlignment="1">
      <alignment horizontal="right" wrapText="1"/>
    </xf>
    <xf numFmtId="182" fontId="10" fillId="32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Border="1" applyAlignment="1">
      <alignment vertical="top" wrapText="1"/>
    </xf>
    <xf numFmtId="183" fontId="2" fillId="0" borderId="10" xfId="0" applyNumberFormat="1" applyFont="1" applyBorder="1" applyAlignment="1">
      <alignment vertical="top" wrapText="1"/>
    </xf>
    <xf numFmtId="0" fontId="17" fillId="0" borderId="12" xfId="0" applyFont="1" applyBorder="1" applyAlignment="1">
      <alignment horizontal="left" vertical="center" wrapText="1"/>
    </xf>
    <xf numFmtId="180" fontId="10" fillId="32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="75" zoomScaleSheetLayoutView="75" workbookViewId="0" topLeftCell="A81">
      <selection activeCell="Q86" sqref="Q86"/>
    </sheetView>
  </sheetViews>
  <sheetFormatPr defaultColWidth="9.140625" defaultRowHeight="12.75"/>
  <cols>
    <col min="1" max="1" width="14.7109375" style="4" customWidth="1"/>
    <col min="2" max="2" width="28.421875" style="4" customWidth="1"/>
    <col min="3" max="3" width="16.57421875" style="4" customWidth="1"/>
    <col min="4" max="4" width="22.28125" style="4" customWidth="1"/>
    <col min="5" max="5" width="21.57421875" style="4" hidden="1" customWidth="1"/>
    <col min="6" max="6" width="14.140625" style="4" hidden="1" customWidth="1"/>
    <col min="7" max="7" width="12.421875" style="4" hidden="1" customWidth="1"/>
    <col min="8" max="8" width="20.7109375" style="4" customWidth="1"/>
    <col min="9" max="10" width="7.00390625" style="4" customWidth="1"/>
    <col min="11" max="11" width="15.00390625" style="4" customWidth="1"/>
    <col min="12" max="12" width="7.57421875" style="4" customWidth="1"/>
    <col min="13" max="13" width="7.140625" style="4" customWidth="1"/>
    <col min="14" max="14" width="22.00390625" style="4" customWidth="1"/>
    <col min="15" max="15" width="26.8515625" style="4" customWidth="1"/>
    <col min="16" max="16" width="7.57421875" style="4" customWidth="1"/>
    <col min="17" max="17" width="7.421875" style="4" customWidth="1"/>
    <col min="18" max="18" width="15.28125" style="4" customWidth="1"/>
    <col min="19" max="16384" width="9.140625" style="4" customWidth="1"/>
  </cols>
  <sheetData>
    <row r="1" spans="1:20" ht="21.75" customHeight="1" hidden="1">
      <c r="A1" s="1"/>
      <c r="P1" s="8"/>
      <c r="Q1" s="8"/>
      <c r="R1" s="8"/>
      <c r="S1" s="8"/>
      <c r="T1" s="8"/>
    </row>
    <row r="2" spans="1:20" ht="15.75" customHeight="1" hidden="1">
      <c r="A2" s="1"/>
      <c r="P2" s="10"/>
      <c r="Q2" s="10"/>
      <c r="R2" s="8"/>
      <c r="S2" s="8"/>
      <c r="T2" s="8"/>
    </row>
    <row r="3" spans="1:20" ht="15.75" customHeight="1" hidden="1">
      <c r="A3" s="1"/>
      <c r="P3" s="16"/>
      <c r="Q3" s="10"/>
      <c r="R3" s="8"/>
      <c r="S3" s="8"/>
      <c r="T3" s="8"/>
    </row>
    <row r="4" spans="1:20" ht="18.75" customHeight="1" hidden="1">
      <c r="A4" s="1"/>
      <c r="P4" s="16"/>
      <c r="Q4" s="11"/>
      <c r="R4" s="8"/>
      <c r="S4" s="8"/>
      <c r="T4" s="8"/>
    </row>
    <row r="5" spans="1:18" ht="18.75" customHeight="1" hidden="1">
      <c r="A5" s="1"/>
      <c r="P5" s="10"/>
      <c r="Q5" s="11"/>
      <c r="R5" s="11"/>
    </row>
    <row r="6" spans="1:18" ht="18.75" customHeight="1" hidden="1">
      <c r="A6" s="1"/>
      <c r="P6" s="10"/>
      <c r="Q6" s="11"/>
      <c r="R6" s="11"/>
    </row>
    <row r="7" spans="1:18" ht="18.75" customHeight="1">
      <c r="A7" s="1"/>
      <c r="O7" s="8"/>
      <c r="P7" s="10"/>
      <c r="Q7" s="10"/>
      <c r="R7" s="10"/>
    </row>
    <row r="8" spans="1:18" ht="18.75" customHeight="1">
      <c r="A8" s="1"/>
      <c r="O8" s="10" t="s">
        <v>69</v>
      </c>
      <c r="P8" s="10"/>
      <c r="Q8" s="10"/>
      <c r="R8" s="10"/>
    </row>
    <row r="9" spans="1:18" ht="18.75" customHeight="1">
      <c r="A9" s="1"/>
      <c r="O9" s="10" t="s">
        <v>70</v>
      </c>
      <c r="P9" s="10"/>
      <c r="Q9" s="10"/>
      <c r="R9" s="11"/>
    </row>
    <row r="10" spans="1:18" ht="18.75" customHeight="1">
      <c r="A10" s="1"/>
      <c r="O10" s="10" t="s">
        <v>73</v>
      </c>
      <c r="P10" s="10"/>
      <c r="Q10" s="10"/>
      <c r="R10" s="11"/>
    </row>
    <row r="11" spans="1:18" ht="15" customHeight="1">
      <c r="A11" s="1"/>
      <c r="P11" s="9"/>
      <c r="Q11" s="9"/>
      <c r="R11" s="9"/>
    </row>
    <row r="12" spans="1:18" ht="20.25" customHeight="1">
      <c r="A12" s="73" t="s">
        <v>68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ht="22.5" customHeight="1">
      <c r="A14" s="12"/>
      <c r="B14" s="19">
        <v>19316200000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2.5" customHeight="1">
      <c r="A15" s="12"/>
      <c r="B15" s="20" t="s">
        <v>49</v>
      </c>
      <c r="C15" s="13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>
      <c r="A16" s="2"/>
      <c r="R16" s="4" t="s">
        <v>21</v>
      </c>
    </row>
    <row r="17" spans="1:18" ht="36" customHeight="1">
      <c r="A17" s="63" t="s">
        <v>0</v>
      </c>
      <c r="B17" s="63" t="s">
        <v>12</v>
      </c>
      <c r="C17" s="66" t="s">
        <v>1</v>
      </c>
      <c r="D17" s="66"/>
      <c r="E17" s="66"/>
      <c r="F17" s="66"/>
      <c r="G17" s="66"/>
      <c r="H17" s="66"/>
      <c r="I17" s="66"/>
      <c r="J17" s="66"/>
      <c r="K17" s="66"/>
      <c r="L17" s="66" t="s">
        <v>2</v>
      </c>
      <c r="M17" s="66"/>
      <c r="N17" s="66"/>
      <c r="O17" s="66"/>
      <c r="P17" s="66"/>
      <c r="Q17" s="66"/>
      <c r="R17" s="66"/>
    </row>
    <row r="18" spans="1:18" ht="34.5" customHeight="1">
      <c r="A18" s="64"/>
      <c r="B18" s="64"/>
      <c r="C18" s="66" t="s">
        <v>3</v>
      </c>
      <c r="D18" s="59" t="s">
        <v>52</v>
      </c>
      <c r="E18" s="60"/>
      <c r="F18" s="60"/>
      <c r="G18" s="60"/>
      <c r="H18" s="60"/>
      <c r="I18" s="60"/>
      <c r="J18" s="61"/>
      <c r="K18" s="74" t="s">
        <v>5</v>
      </c>
      <c r="L18" s="69" t="s">
        <v>3</v>
      </c>
      <c r="M18" s="70"/>
      <c r="N18" s="66" t="s">
        <v>4</v>
      </c>
      <c r="O18" s="66"/>
      <c r="P18" s="66"/>
      <c r="Q18" s="66"/>
      <c r="R18" s="66" t="s">
        <v>5</v>
      </c>
    </row>
    <row r="19" spans="1:18" ht="39" customHeight="1">
      <c r="A19" s="64"/>
      <c r="B19" s="64"/>
      <c r="C19" s="66"/>
      <c r="D19" s="59" t="s">
        <v>6</v>
      </c>
      <c r="E19" s="60"/>
      <c r="F19" s="60"/>
      <c r="G19" s="60"/>
      <c r="H19" s="60"/>
      <c r="I19" s="66" t="s">
        <v>7</v>
      </c>
      <c r="J19" s="66"/>
      <c r="K19" s="74"/>
      <c r="L19" s="71"/>
      <c r="M19" s="72"/>
      <c r="N19" s="59" t="s">
        <v>6</v>
      </c>
      <c r="O19" s="61"/>
      <c r="P19" s="66" t="s">
        <v>7</v>
      </c>
      <c r="Q19" s="66"/>
      <c r="R19" s="66"/>
    </row>
    <row r="20" spans="1:18" ht="15.75" customHeight="1" hidden="1">
      <c r="A20" s="64"/>
      <c r="B20" s="64"/>
      <c r="C20" s="66" t="s">
        <v>8</v>
      </c>
      <c r="D20" s="66"/>
      <c r="E20" s="66"/>
      <c r="F20" s="66"/>
      <c r="G20" s="66"/>
      <c r="H20" s="66"/>
      <c r="I20" s="66"/>
      <c r="J20" s="66"/>
      <c r="K20" s="74"/>
      <c r="L20" s="66" t="s">
        <v>9</v>
      </c>
      <c r="M20" s="66"/>
      <c r="N20" s="66"/>
      <c r="O20" s="66"/>
      <c r="P20" s="66"/>
      <c r="Q20" s="66"/>
      <c r="R20" s="66"/>
    </row>
    <row r="21" spans="1:18" ht="255.75" customHeight="1">
      <c r="A21" s="64"/>
      <c r="B21" s="64"/>
      <c r="C21" s="14"/>
      <c r="D21" s="5" t="s">
        <v>57</v>
      </c>
      <c r="E21" s="5" t="s">
        <v>55</v>
      </c>
      <c r="F21" s="5" t="s">
        <v>54</v>
      </c>
      <c r="G21" s="5"/>
      <c r="H21" s="51" t="s">
        <v>67</v>
      </c>
      <c r="I21" s="14"/>
      <c r="J21" s="14"/>
      <c r="K21" s="5"/>
      <c r="L21" s="14"/>
      <c r="M21" s="14"/>
      <c r="N21" s="22" t="s">
        <v>57</v>
      </c>
      <c r="O21" s="22" t="s">
        <v>65</v>
      </c>
      <c r="P21" s="14"/>
      <c r="Q21" s="14"/>
      <c r="R21" s="14"/>
    </row>
    <row r="22" spans="1:18" ht="33" customHeight="1">
      <c r="A22" s="64"/>
      <c r="B22" s="64"/>
      <c r="C22" s="23"/>
      <c r="D22" s="24" t="s">
        <v>47</v>
      </c>
      <c r="E22" s="23" t="s">
        <v>53</v>
      </c>
      <c r="F22" s="23" t="s">
        <v>47</v>
      </c>
      <c r="G22" s="23" t="s">
        <v>53</v>
      </c>
      <c r="H22" s="23" t="s">
        <v>47</v>
      </c>
      <c r="I22" s="14"/>
      <c r="J22" s="14"/>
      <c r="K22" s="14"/>
      <c r="L22" s="14"/>
      <c r="M22" s="14"/>
      <c r="N22" s="24" t="s">
        <v>47</v>
      </c>
      <c r="O22" s="23" t="s">
        <v>53</v>
      </c>
      <c r="P22" s="14"/>
      <c r="Q22" s="14"/>
      <c r="R22" s="14"/>
    </row>
    <row r="23" spans="1:18" ht="27.75" customHeight="1">
      <c r="A23" s="65"/>
      <c r="B23" s="65"/>
      <c r="C23" s="23"/>
      <c r="D23" s="23">
        <v>41053900</v>
      </c>
      <c r="E23" s="23"/>
      <c r="F23" s="58">
        <v>41051200</v>
      </c>
      <c r="G23" s="58"/>
      <c r="H23" s="56">
        <v>41055200</v>
      </c>
      <c r="I23" s="14"/>
      <c r="J23" s="14"/>
      <c r="K23" s="14"/>
      <c r="L23" s="14"/>
      <c r="M23" s="14"/>
      <c r="N23" s="24">
        <v>3719770</v>
      </c>
      <c r="O23" s="24">
        <v>3719750</v>
      </c>
      <c r="P23" s="14"/>
      <c r="Q23" s="14"/>
      <c r="R23" s="14"/>
    </row>
    <row r="24" spans="1:18" ht="15.75">
      <c r="A24" s="14">
        <v>1</v>
      </c>
      <c r="B24" s="14">
        <v>2</v>
      </c>
      <c r="C24" s="14">
        <v>3</v>
      </c>
      <c r="D24" s="14">
        <v>4</v>
      </c>
      <c r="E24" s="14"/>
      <c r="F24" s="14"/>
      <c r="G24" s="14"/>
      <c r="H24" s="14">
        <v>5</v>
      </c>
      <c r="I24" s="14">
        <v>6</v>
      </c>
      <c r="J24" s="14">
        <v>7</v>
      </c>
      <c r="K24" s="14">
        <v>8</v>
      </c>
      <c r="L24" s="14">
        <v>9</v>
      </c>
      <c r="M24" s="14">
        <v>10</v>
      </c>
      <c r="N24" s="14">
        <v>11</v>
      </c>
      <c r="O24" s="14">
        <v>12</v>
      </c>
      <c r="P24" s="14">
        <v>13</v>
      </c>
      <c r="Q24" s="14">
        <v>14</v>
      </c>
      <c r="R24" s="14">
        <v>15</v>
      </c>
    </row>
    <row r="25" spans="1:18" ht="36" customHeight="1">
      <c r="A25" s="25">
        <v>19100000000</v>
      </c>
      <c r="B25" s="25" t="s">
        <v>11</v>
      </c>
      <c r="C25" s="14"/>
      <c r="D25" s="14"/>
      <c r="E25" s="14"/>
      <c r="F25" s="14"/>
      <c r="G25" s="14"/>
      <c r="H25" s="14">
        <v>151000</v>
      </c>
      <c r="I25" s="14"/>
      <c r="J25" s="14"/>
      <c r="K25" s="57">
        <f>D25+H25</f>
        <v>151000</v>
      </c>
      <c r="L25" s="14"/>
      <c r="M25" s="14"/>
      <c r="N25" s="14"/>
      <c r="O25" s="14"/>
      <c r="P25" s="14"/>
      <c r="Q25" s="14"/>
      <c r="R25" s="14"/>
    </row>
    <row r="26" spans="1:18" ht="39" customHeight="1">
      <c r="A26" s="25">
        <v>19502000000</v>
      </c>
      <c r="B26" s="25" t="s">
        <v>58</v>
      </c>
      <c r="C26" s="26"/>
      <c r="D26" s="26">
        <v>11440</v>
      </c>
      <c r="E26" s="27"/>
      <c r="F26" s="27"/>
      <c r="G26" s="27"/>
      <c r="H26" s="28"/>
      <c r="I26" s="27"/>
      <c r="J26" s="27"/>
      <c r="K26" s="57">
        <f aca="true" t="shared" si="0" ref="K26:K54">D26+H26</f>
        <v>11440</v>
      </c>
      <c r="L26" s="14"/>
      <c r="M26" s="14"/>
      <c r="N26" s="14"/>
      <c r="O26" s="14"/>
      <c r="P26" s="14"/>
      <c r="Q26" s="14"/>
      <c r="R26" s="14"/>
    </row>
    <row r="27" spans="1:18" ht="36" customHeight="1">
      <c r="A27" s="25">
        <v>19511000000</v>
      </c>
      <c r="B27" s="25" t="s">
        <v>66</v>
      </c>
      <c r="C27" s="14"/>
      <c r="D27" s="26">
        <v>9000</v>
      </c>
      <c r="E27" s="30"/>
      <c r="F27" s="30"/>
      <c r="G27" s="30"/>
      <c r="H27" s="30"/>
      <c r="I27" s="31"/>
      <c r="J27" s="31"/>
      <c r="K27" s="57">
        <f t="shared" si="0"/>
        <v>9000</v>
      </c>
      <c r="L27" s="14"/>
      <c r="M27" s="14"/>
      <c r="N27" s="14"/>
      <c r="O27" s="14"/>
      <c r="P27" s="14"/>
      <c r="Q27" s="14"/>
      <c r="R27" s="14"/>
    </row>
    <row r="28" spans="1:18" ht="42" customHeight="1">
      <c r="A28" s="25">
        <v>16316537000</v>
      </c>
      <c r="B28" s="25" t="s">
        <v>41</v>
      </c>
      <c r="C28" s="14"/>
      <c r="D28" s="27">
        <v>30000</v>
      </c>
      <c r="E28" s="27"/>
      <c r="F28" s="27"/>
      <c r="G28" s="27"/>
      <c r="H28" s="27"/>
      <c r="I28" s="31"/>
      <c r="J28" s="31"/>
      <c r="K28" s="57">
        <f t="shared" si="0"/>
        <v>30000</v>
      </c>
      <c r="L28" s="14"/>
      <c r="M28" s="14"/>
      <c r="N28" s="14"/>
      <c r="O28" s="14"/>
      <c r="P28" s="14"/>
      <c r="Q28" s="14"/>
      <c r="R28" s="14"/>
    </row>
    <row r="29" spans="1:18" ht="26.25" customHeight="1" hidden="1">
      <c r="A29" s="25"/>
      <c r="B29" s="25"/>
      <c r="C29" s="14"/>
      <c r="D29" s="14"/>
      <c r="E29" s="27"/>
      <c r="F29" s="27"/>
      <c r="G29" s="27"/>
      <c r="H29" s="27"/>
      <c r="I29" s="31"/>
      <c r="J29" s="31"/>
      <c r="K29" s="57">
        <f t="shared" si="0"/>
        <v>0</v>
      </c>
      <c r="L29" s="14"/>
      <c r="M29" s="14"/>
      <c r="N29" s="14"/>
      <c r="O29" s="14"/>
      <c r="P29" s="14"/>
      <c r="Q29" s="14"/>
      <c r="R29" s="14"/>
    </row>
    <row r="30" spans="1:18" ht="22.5" customHeight="1" hidden="1">
      <c r="A30" s="25"/>
      <c r="B30" s="25"/>
      <c r="C30" s="14"/>
      <c r="D30" s="14"/>
      <c r="E30" s="27"/>
      <c r="F30" s="27"/>
      <c r="G30" s="27"/>
      <c r="H30" s="27"/>
      <c r="I30" s="31"/>
      <c r="J30" s="31"/>
      <c r="K30" s="57">
        <f t="shared" si="0"/>
        <v>0</v>
      </c>
      <c r="L30" s="14"/>
      <c r="M30" s="14"/>
      <c r="N30" s="14"/>
      <c r="O30" s="14"/>
      <c r="P30" s="14"/>
      <c r="Q30" s="14"/>
      <c r="R30" s="14"/>
    </row>
    <row r="31" spans="1:18" ht="15.75" hidden="1">
      <c r="A31" s="25"/>
      <c r="B31" s="25"/>
      <c r="C31" s="14"/>
      <c r="D31" s="14"/>
      <c r="E31" s="27"/>
      <c r="F31" s="27"/>
      <c r="G31" s="27"/>
      <c r="H31" s="27"/>
      <c r="I31" s="32"/>
      <c r="J31" s="31"/>
      <c r="K31" s="57">
        <f t="shared" si="0"/>
        <v>0</v>
      </c>
      <c r="L31" s="14"/>
      <c r="M31" s="14"/>
      <c r="N31" s="14"/>
      <c r="O31" s="14"/>
      <c r="P31" s="14"/>
      <c r="Q31" s="14"/>
      <c r="R31" s="14"/>
    </row>
    <row r="32" spans="1:18" ht="15.75" hidden="1">
      <c r="A32" s="25"/>
      <c r="B32" s="25"/>
      <c r="C32" s="14"/>
      <c r="D32" s="14"/>
      <c r="E32" s="27"/>
      <c r="F32" s="27"/>
      <c r="G32" s="27"/>
      <c r="H32" s="27"/>
      <c r="I32" s="31"/>
      <c r="J32" s="31"/>
      <c r="K32" s="57">
        <f t="shared" si="0"/>
        <v>0</v>
      </c>
      <c r="L32" s="14"/>
      <c r="M32" s="14"/>
      <c r="N32" s="14"/>
      <c r="O32" s="14"/>
      <c r="P32" s="14"/>
      <c r="Q32" s="14"/>
      <c r="R32" s="14"/>
    </row>
    <row r="33" spans="1:18" ht="31.5" hidden="1">
      <c r="A33" s="25">
        <v>19316503000</v>
      </c>
      <c r="B33" s="25" t="s">
        <v>23</v>
      </c>
      <c r="C33" s="14"/>
      <c r="D33" s="14"/>
      <c r="E33" s="27"/>
      <c r="F33" s="27"/>
      <c r="G33" s="27"/>
      <c r="H33" s="27"/>
      <c r="I33" s="31"/>
      <c r="J33" s="31"/>
      <c r="K33" s="57">
        <f t="shared" si="0"/>
        <v>0</v>
      </c>
      <c r="L33" s="14"/>
      <c r="M33" s="14"/>
      <c r="N33" s="14"/>
      <c r="O33" s="14"/>
      <c r="P33" s="14"/>
      <c r="Q33" s="14"/>
      <c r="R33" s="14"/>
    </row>
    <row r="34" spans="1:18" ht="33" customHeight="1" hidden="1">
      <c r="A34" s="25">
        <v>19316501000</v>
      </c>
      <c r="B34" s="25" t="s">
        <v>22</v>
      </c>
      <c r="C34" s="14"/>
      <c r="D34" s="14"/>
      <c r="E34" s="27"/>
      <c r="F34" s="27"/>
      <c r="G34" s="27"/>
      <c r="H34" s="27"/>
      <c r="I34" s="31"/>
      <c r="J34" s="31"/>
      <c r="K34" s="57">
        <f t="shared" si="0"/>
        <v>0</v>
      </c>
      <c r="L34" s="14"/>
      <c r="M34" s="14"/>
      <c r="N34" s="14"/>
      <c r="O34" s="14"/>
      <c r="P34" s="14"/>
      <c r="Q34" s="14"/>
      <c r="R34" s="14"/>
    </row>
    <row r="35" spans="1:18" ht="33.75" customHeight="1" hidden="1">
      <c r="A35" s="25">
        <v>19316509000</v>
      </c>
      <c r="B35" s="25" t="s">
        <v>25</v>
      </c>
      <c r="C35" s="14"/>
      <c r="D35" s="14"/>
      <c r="E35" s="27"/>
      <c r="F35" s="27"/>
      <c r="G35" s="27"/>
      <c r="H35" s="27"/>
      <c r="I35" s="31"/>
      <c r="J35" s="31"/>
      <c r="K35" s="57">
        <f t="shared" si="0"/>
        <v>0</v>
      </c>
      <c r="L35" s="14"/>
      <c r="M35" s="14"/>
      <c r="N35" s="14"/>
      <c r="O35" s="14"/>
      <c r="P35" s="14"/>
      <c r="Q35" s="14"/>
      <c r="R35" s="14"/>
    </row>
    <row r="36" spans="1:18" ht="31.5" hidden="1">
      <c r="A36" s="25">
        <v>19316512000</v>
      </c>
      <c r="B36" s="25" t="s">
        <v>29</v>
      </c>
      <c r="C36" s="14"/>
      <c r="D36" s="14"/>
      <c r="E36" s="27"/>
      <c r="F36" s="27"/>
      <c r="G36" s="27"/>
      <c r="H36" s="27"/>
      <c r="I36" s="31"/>
      <c r="J36" s="31"/>
      <c r="K36" s="57">
        <f t="shared" si="0"/>
        <v>0</v>
      </c>
      <c r="L36" s="14"/>
      <c r="M36" s="14"/>
      <c r="N36" s="14"/>
      <c r="O36" s="14"/>
      <c r="P36" s="14"/>
      <c r="Q36" s="14"/>
      <c r="R36" s="14"/>
    </row>
    <row r="37" spans="1:18" ht="33.75" customHeight="1" hidden="1">
      <c r="A37" s="25">
        <v>19316519000</v>
      </c>
      <c r="B37" s="25" t="s">
        <v>51</v>
      </c>
      <c r="C37" s="14"/>
      <c r="D37" s="14"/>
      <c r="E37" s="27"/>
      <c r="F37" s="27"/>
      <c r="G37" s="27"/>
      <c r="H37" s="27"/>
      <c r="I37" s="31"/>
      <c r="J37" s="31"/>
      <c r="K37" s="57">
        <f t="shared" si="0"/>
        <v>0</v>
      </c>
      <c r="L37" s="14"/>
      <c r="M37" s="14"/>
      <c r="N37" s="14"/>
      <c r="O37" s="14"/>
      <c r="P37" s="14"/>
      <c r="Q37" s="14"/>
      <c r="R37" s="14"/>
    </row>
    <row r="38" spans="1:18" ht="32.25" customHeight="1" hidden="1">
      <c r="A38" s="25">
        <v>19316520000</v>
      </c>
      <c r="B38" s="25" t="s">
        <v>31</v>
      </c>
      <c r="C38" s="14"/>
      <c r="D38" s="14"/>
      <c r="E38" s="27"/>
      <c r="F38" s="27"/>
      <c r="G38" s="27"/>
      <c r="H38" s="27"/>
      <c r="I38" s="31"/>
      <c r="J38" s="31"/>
      <c r="K38" s="57">
        <f t="shared" si="0"/>
        <v>0</v>
      </c>
      <c r="L38" s="14"/>
      <c r="M38" s="14"/>
      <c r="N38" s="14"/>
      <c r="O38" s="14"/>
      <c r="P38" s="14"/>
      <c r="Q38" s="14"/>
      <c r="R38" s="14"/>
    </row>
    <row r="39" spans="1:18" ht="31.5" hidden="1">
      <c r="A39" s="25">
        <v>19316521000</v>
      </c>
      <c r="B39" s="25" t="s">
        <v>32</v>
      </c>
      <c r="C39" s="14"/>
      <c r="D39" s="14"/>
      <c r="E39" s="27"/>
      <c r="F39" s="27"/>
      <c r="G39" s="27"/>
      <c r="H39" s="27"/>
      <c r="I39" s="31"/>
      <c r="J39" s="31"/>
      <c r="K39" s="57">
        <f t="shared" si="0"/>
        <v>0</v>
      </c>
      <c r="L39" s="14"/>
      <c r="M39" s="14"/>
      <c r="N39" s="14"/>
      <c r="O39" s="14"/>
      <c r="P39" s="14"/>
      <c r="Q39" s="14"/>
      <c r="R39" s="14"/>
    </row>
    <row r="40" spans="1:18" ht="31.5" hidden="1">
      <c r="A40" s="25">
        <v>19316529000</v>
      </c>
      <c r="B40" s="25" t="s">
        <v>39</v>
      </c>
      <c r="C40" s="14"/>
      <c r="D40" s="14"/>
      <c r="E40" s="27"/>
      <c r="F40" s="27"/>
      <c r="G40" s="27"/>
      <c r="H40" s="27"/>
      <c r="I40" s="31"/>
      <c r="J40" s="31"/>
      <c r="K40" s="57">
        <f t="shared" si="0"/>
        <v>0</v>
      </c>
      <c r="L40" s="14"/>
      <c r="M40" s="14"/>
      <c r="N40" s="14"/>
      <c r="O40" s="14"/>
      <c r="P40" s="14"/>
      <c r="Q40" s="14"/>
      <c r="R40" s="14"/>
    </row>
    <row r="41" spans="1:18" ht="36.75" customHeight="1" hidden="1">
      <c r="A41" s="25"/>
      <c r="B41" s="25"/>
      <c r="C41" s="14"/>
      <c r="D41" s="14"/>
      <c r="E41" s="27"/>
      <c r="F41" s="27"/>
      <c r="G41" s="27"/>
      <c r="H41" s="27"/>
      <c r="I41" s="31"/>
      <c r="J41" s="31"/>
      <c r="K41" s="57">
        <f t="shared" si="0"/>
        <v>0</v>
      </c>
      <c r="L41" s="14"/>
      <c r="M41" s="14"/>
      <c r="N41" s="14"/>
      <c r="O41" s="14"/>
      <c r="P41" s="14"/>
      <c r="Q41" s="14"/>
      <c r="R41" s="14"/>
    </row>
    <row r="42" spans="1:18" ht="36" customHeight="1" hidden="1">
      <c r="A42" s="25">
        <v>19316524000</v>
      </c>
      <c r="B42" s="25" t="s">
        <v>35</v>
      </c>
      <c r="C42" s="14"/>
      <c r="D42" s="14"/>
      <c r="E42" s="27"/>
      <c r="F42" s="27"/>
      <c r="G42" s="27"/>
      <c r="H42" s="27"/>
      <c r="I42" s="31"/>
      <c r="J42" s="31"/>
      <c r="K42" s="57">
        <f t="shared" si="0"/>
        <v>0</v>
      </c>
      <c r="L42" s="14"/>
      <c r="M42" s="14"/>
      <c r="N42" s="14"/>
      <c r="O42" s="14"/>
      <c r="P42" s="14"/>
      <c r="Q42" s="14"/>
      <c r="R42" s="14"/>
    </row>
    <row r="43" spans="1:18" ht="36" customHeight="1" hidden="1">
      <c r="A43" s="25">
        <v>19316525000</v>
      </c>
      <c r="B43" s="25" t="s">
        <v>36</v>
      </c>
      <c r="C43" s="14"/>
      <c r="D43" s="14"/>
      <c r="E43" s="27"/>
      <c r="F43" s="27"/>
      <c r="G43" s="27"/>
      <c r="H43" s="27"/>
      <c r="I43" s="31"/>
      <c r="J43" s="31"/>
      <c r="K43" s="57">
        <f t="shared" si="0"/>
        <v>0</v>
      </c>
      <c r="L43" s="14"/>
      <c r="M43" s="14"/>
      <c r="N43" s="14"/>
      <c r="O43" s="14"/>
      <c r="P43" s="14"/>
      <c r="Q43" s="14"/>
      <c r="R43" s="14"/>
    </row>
    <row r="44" spans="1:18" ht="36.75" customHeight="1" hidden="1">
      <c r="A44" s="25">
        <v>19316533000</v>
      </c>
      <c r="B44" s="25" t="s">
        <v>45</v>
      </c>
      <c r="C44" s="14"/>
      <c r="D44" s="14"/>
      <c r="E44" s="27"/>
      <c r="F44" s="27"/>
      <c r="G44" s="27"/>
      <c r="H44" s="27"/>
      <c r="I44" s="31"/>
      <c r="J44" s="31"/>
      <c r="K44" s="57">
        <f t="shared" si="0"/>
        <v>0</v>
      </c>
      <c r="L44" s="14"/>
      <c r="M44" s="14"/>
      <c r="N44" s="14"/>
      <c r="O44" s="14"/>
      <c r="P44" s="14"/>
      <c r="Q44" s="14"/>
      <c r="R44" s="14"/>
    </row>
    <row r="45" spans="1:18" ht="33" customHeight="1" hidden="1">
      <c r="A45" s="25">
        <v>19316535000</v>
      </c>
      <c r="B45" s="25" t="s">
        <v>40</v>
      </c>
      <c r="C45" s="14"/>
      <c r="D45" s="14"/>
      <c r="E45" s="27"/>
      <c r="F45" s="27"/>
      <c r="G45" s="27"/>
      <c r="H45" s="27"/>
      <c r="I45" s="31"/>
      <c r="J45" s="31"/>
      <c r="K45" s="57">
        <f t="shared" si="0"/>
        <v>0</v>
      </c>
      <c r="L45" s="14"/>
      <c r="M45" s="14"/>
      <c r="N45" s="14"/>
      <c r="O45" s="14"/>
      <c r="P45" s="14"/>
      <c r="Q45" s="14"/>
      <c r="R45" s="14"/>
    </row>
    <row r="46" spans="1:18" ht="35.25" customHeight="1" hidden="1">
      <c r="A46" s="25">
        <v>19316537000</v>
      </c>
      <c r="B46" s="25" t="s">
        <v>41</v>
      </c>
      <c r="C46" s="14"/>
      <c r="D46" s="14"/>
      <c r="E46" s="27"/>
      <c r="F46" s="27"/>
      <c r="G46" s="27"/>
      <c r="H46" s="27"/>
      <c r="I46" s="31"/>
      <c r="J46" s="31"/>
      <c r="K46" s="57">
        <f t="shared" si="0"/>
        <v>0</v>
      </c>
      <c r="L46" s="14"/>
      <c r="M46" s="14"/>
      <c r="N46" s="14"/>
      <c r="O46" s="14"/>
      <c r="P46" s="14"/>
      <c r="Q46" s="14"/>
      <c r="R46" s="14"/>
    </row>
    <row r="47" spans="1:18" ht="33.75" customHeight="1" hidden="1">
      <c r="A47" s="25">
        <v>19316543000</v>
      </c>
      <c r="B47" s="25" t="s">
        <v>37</v>
      </c>
      <c r="C47" s="14"/>
      <c r="D47" s="14"/>
      <c r="E47" s="27"/>
      <c r="F47" s="27"/>
      <c r="G47" s="27"/>
      <c r="H47" s="27"/>
      <c r="I47" s="31"/>
      <c r="J47" s="31"/>
      <c r="K47" s="57">
        <f t="shared" si="0"/>
        <v>0</v>
      </c>
      <c r="L47" s="14"/>
      <c r="M47" s="14"/>
      <c r="N47" s="14"/>
      <c r="O47" s="14"/>
      <c r="P47" s="14"/>
      <c r="Q47" s="14"/>
      <c r="R47" s="14"/>
    </row>
    <row r="48" spans="1:18" ht="33.75" customHeight="1" hidden="1">
      <c r="A48" s="25">
        <v>19316542000</v>
      </c>
      <c r="B48" s="25" t="s">
        <v>44</v>
      </c>
      <c r="C48" s="14"/>
      <c r="D48" s="14"/>
      <c r="E48" s="27"/>
      <c r="F48" s="27"/>
      <c r="G48" s="27"/>
      <c r="H48" s="27"/>
      <c r="I48" s="31"/>
      <c r="J48" s="31"/>
      <c r="K48" s="57">
        <f t="shared" si="0"/>
        <v>0</v>
      </c>
      <c r="L48" s="14"/>
      <c r="M48" s="14"/>
      <c r="N48" s="14"/>
      <c r="O48" s="14"/>
      <c r="P48" s="14"/>
      <c r="Q48" s="14"/>
      <c r="R48" s="14"/>
    </row>
    <row r="49" spans="1:18" ht="24" customHeight="1" hidden="1">
      <c r="A49" s="25">
        <v>19511000000</v>
      </c>
      <c r="B49" s="25" t="s">
        <v>56</v>
      </c>
      <c r="C49" s="14"/>
      <c r="D49" s="14"/>
      <c r="E49" s="27"/>
      <c r="F49" s="27"/>
      <c r="G49" s="27"/>
      <c r="H49" s="27"/>
      <c r="I49" s="31"/>
      <c r="J49" s="31"/>
      <c r="K49" s="57">
        <f t="shared" si="0"/>
        <v>0</v>
      </c>
      <c r="L49" s="14"/>
      <c r="M49" s="14"/>
      <c r="N49" s="14"/>
      <c r="O49" s="14"/>
      <c r="P49" s="14"/>
      <c r="Q49" s="14"/>
      <c r="R49" s="14"/>
    </row>
    <row r="50" spans="1:18" ht="24" customHeight="1" hidden="1">
      <c r="A50" s="33"/>
      <c r="B50" s="25"/>
      <c r="C50" s="14"/>
      <c r="D50" s="14"/>
      <c r="E50" s="27"/>
      <c r="F50" s="27"/>
      <c r="G50" s="27"/>
      <c r="H50" s="27"/>
      <c r="I50" s="31"/>
      <c r="J50" s="31"/>
      <c r="K50" s="57">
        <f t="shared" si="0"/>
        <v>0</v>
      </c>
      <c r="L50" s="14"/>
      <c r="M50" s="14"/>
      <c r="N50" s="14"/>
      <c r="O50" s="14"/>
      <c r="P50" s="14"/>
      <c r="Q50" s="14"/>
      <c r="R50" s="14"/>
    </row>
    <row r="51" spans="1:18" ht="24" customHeight="1" hidden="1">
      <c r="A51" s="33"/>
      <c r="B51" s="25"/>
      <c r="C51" s="14"/>
      <c r="D51" s="14"/>
      <c r="E51" s="27"/>
      <c r="F51" s="27"/>
      <c r="G51" s="27"/>
      <c r="H51" s="27"/>
      <c r="I51" s="31"/>
      <c r="J51" s="31"/>
      <c r="K51" s="57">
        <f t="shared" si="0"/>
        <v>0</v>
      </c>
      <c r="L51" s="14"/>
      <c r="M51" s="14"/>
      <c r="N51" s="14"/>
      <c r="O51" s="14"/>
      <c r="P51" s="14"/>
      <c r="Q51" s="14"/>
      <c r="R51" s="14"/>
    </row>
    <row r="52" spans="1:18" ht="24" customHeight="1" hidden="1">
      <c r="A52" s="33"/>
      <c r="B52" s="14"/>
      <c r="C52" s="14"/>
      <c r="D52" s="14"/>
      <c r="E52" s="27"/>
      <c r="F52" s="27"/>
      <c r="G52" s="27"/>
      <c r="H52" s="27"/>
      <c r="I52" s="31"/>
      <c r="J52" s="31"/>
      <c r="K52" s="57">
        <f t="shared" si="0"/>
        <v>0</v>
      </c>
      <c r="L52" s="14"/>
      <c r="M52" s="14"/>
      <c r="N52" s="14"/>
      <c r="O52" s="14"/>
      <c r="P52" s="14"/>
      <c r="Q52" s="14"/>
      <c r="R52" s="14"/>
    </row>
    <row r="53" spans="1:21" ht="15.75">
      <c r="A53" s="33"/>
      <c r="B53" s="5" t="s">
        <v>10</v>
      </c>
      <c r="C53" s="34">
        <f>SUM(C26:C49)</f>
        <v>0</v>
      </c>
      <c r="D53" s="35">
        <f>D28+D27+D26+D25</f>
        <v>50440</v>
      </c>
      <c r="E53" s="35">
        <f aca="true" t="shared" si="1" ref="E53:K53">E28+E27+E26+E25</f>
        <v>0</v>
      </c>
      <c r="F53" s="35">
        <f t="shared" si="1"/>
        <v>0</v>
      </c>
      <c r="G53" s="35">
        <f t="shared" si="1"/>
        <v>0</v>
      </c>
      <c r="H53" s="35">
        <f t="shared" si="1"/>
        <v>151000</v>
      </c>
      <c r="I53" s="35">
        <f t="shared" si="1"/>
        <v>0</v>
      </c>
      <c r="J53" s="35">
        <f t="shared" si="1"/>
        <v>0</v>
      </c>
      <c r="K53" s="35">
        <f t="shared" si="1"/>
        <v>201440</v>
      </c>
      <c r="L53" s="33"/>
      <c r="M53" s="36"/>
      <c r="N53" s="33"/>
      <c r="O53" s="33"/>
      <c r="P53" s="33"/>
      <c r="Q53" s="33"/>
      <c r="R53" s="37"/>
      <c r="S53" s="8"/>
      <c r="T53" s="8"/>
      <c r="U53" s="8"/>
    </row>
    <row r="54" spans="1:18" ht="0.75" customHeight="1">
      <c r="A54" s="33">
        <v>19100000000</v>
      </c>
      <c r="B54" s="14" t="s">
        <v>11</v>
      </c>
      <c r="C54" s="33"/>
      <c r="D54" s="33"/>
      <c r="E54" s="33"/>
      <c r="F54" s="33"/>
      <c r="G54" s="33"/>
      <c r="H54" s="33"/>
      <c r="I54" s="38"/>
      <c r="J54" s="38"/>
      <c r="K54" s="57">
        <f t="shared" si="0"/>
        <v>0</v>
      </c>
      <c r="L54" s="39"/>
      <c r="M54" s="33"/>
      <c r="N54" s="40"/>
      <c r="O54" s="40"/>
      <c r="P54" s="33"/>
      <c r="Q54" s="33"/>
      <c r="R54" s="37"/>
    </row>
    <row r="55" spans="1:18" ht="20.25" customHeight="1" hidden="1">
      <c r="A55" s="33">
        <v>19202100000</v>
      </c>
      <c r="B55" s="25" t="s">
        <v>50</v>
      </c>
      <c r="C55" s="34"/>
      <c r="D55" s="34"/>
      <c r="E55" s="41"/>
      <c r="F55" s="41"/>
      <c r="G55" s="41"/>
      <c r="H55" s="41"/>
      <c r="I55" s="42"/>
      <c r="J55" s="42"/>
      <c r="K55" s="29">
        <f aca="true" t="shared" si="2" ref="K55:K88">D55+H55</f>
        <v>0</v>
      </c>
      <c r="L55" s="39"/>
      <c r="M55" s="33"/>
      <c r="N55" s="40"/>
      <c r="O55" s="43"/>
      <c r="P55" s="44"/>
      <c r="Q55" s="44"/>
      <c r="R55" s="45">
        <f>O55</f>
        <v>0</v>
      </c>
    </row>
    <row r="56" spans="1:18" ht="32.25" customHeight="1">
      <c r="A56" s="33">
        <v>19100000000</v>
      </c>
      <c r="B56" s="25" t="s">
        <v>11</v>
      </c>
      <c r="C56" s="33"/>
      <c r="D56" s="33"/>
      <c r="E56" s="46"/>
      <c r="F56" s="46"/>
      <c r="G56" s="46"/>
      <c r="H56" s="46"/>
      <c r="I56" s="47"/>
      <c r="J56" s="47"/>
      <c r="K56" s="29">
        <f t="shared" si="2"/>
        <v>0</v>
      </c>
      <c r="L56" s="39"/>
      <c r="M56" s="33"/>
      <c r="N56" s="50"/>
      <c r="O56" s="50">
        <v>-325000</v>
      </c>
      <c r="P56" s="50"/>
      <c r="Q56" s="50"/>
      <c r="R56" s="50">
        <f>N56+O56</f>
        <v>-325000</v>
      </c>
    </row>
    <row r="57" spans="1:18" ht="34.5" customHeight="1">
      <c r="A57" s="33">
        <v>19316501000</v>
      </c>
      <c r="B57" s="48" t="s">
        <v>22</v>
      </c>
      <c r="C57" s="33"/>
      <c r="D57" s="33"/>
      <c r="E57" s="33"/>
      <c r="F57" s="33"/>
      <c r="G57" s="33"/>
      <c r="H57" s="33"/>
      <c r="I57" s="33"/>
      <c r="J57" s="33"/>
      <c r="K57" s="29">
        <f t="shared" si="2"/>
        <v>0</v>
      </c>
      <c r="L57" s="39"/>
      <c r="M57" s="33"/>
      <c r="N57" s="50" t="s">
        <v>59</v>
      </c>
      <c r="O57" s="50"/>
      <c r="P57" s="50"/>
      <c r="Q57" s="50"/>
      <c r="R57" s="50">
        <f aca="true" t="shared" si="3" ref="R57:R71">N57+O57</f>
        <v>-154916</v>
      </c>
    </row>
    <row r="58" spans="1:18" ht="24" customHeight="1" hidden="1">
      <c r="A58" s="33"/>
      <c r="B58" s="48" t="s">
        <v>13</v>
      </c>
      <c r="C58" s="33"/>
      <c r="D58" s="33"/>
      <c r="E58" s="33"/>
      <c r="F58" s="33"/>
      <c r="G58" s="33"/>
      <c r="H58" s="33"/>
      <c r="I58" s="33"/>
      <c r="J58" s="33"/>
      <c r="K58" s="29">
        <f t="shared" si="2"/>
        <v>0</v>
      </c>
      <c r="L58" s="39"/>
      <c r="M58" s="33"/>
      <c r="N58" s="50"/>
      <c r="O58" s="50"/>
      <c r="P58" s="50"/>
      <c r="Q58" s="50"/>
      <c r="R58" s="50">
        <f t="shared" si="3"/>
        <v>0</v>
      </c>
    </row>
    <row r="59" spans="1:18" ht="33" customHeight="1" hidden="1">
      <c r="A59" s="33">
        <v>19316507000</v>
      </c>
      <c r="B59" s="48" t="s">
        <v>24</v>
      </c>
      <c r="C59" s="33"/>
      <c r="D59" s="33"/>
      <c r="E59" s="33"/>
      <c r="F59" s="33"/>
      <c r="G59" s="33"/>
      <c r="H59" s="33"/>
      <c r="I59" s="33"/>
      <c r="J59" s="33"/>
      <c r="K59" s="29">
        <f t="shared" si="2"/>
        <v>0</v>
      </c>
      <c r="L59" s="39"/>
      <c r="M59" s="33"/>
      <c r="N59" s="50"/>
      <c r="O59" s="50"/>
      <c r="P59" s="50"/>
      <c r="Q59" s="50"/>
      <c r="R59" s="50">
        <f t="shared" si="3"/>
        <v>0</v>
      </c>
    </row>
    <row r="60" spans="1:18" ht="31.5" customHeight="1" hidden="1">
      <c r="A60" s="33">
        <v>19316505000</v>
      </c>
      <c r="B60" s="48" t="s">
        <v>14</v>
      </c>
      <c r="C60" s="33"/>
      <c r="D60" s="33"/>
      <c r="E60" s="33"/>
      <c r="F60" s="33"/>
      <c r="G60" s="33"/>
      <c r="H60" s="33"/>
      <c r="I60" s="33"/>
      <c r="J60" s="33"/>
      <c r="K60" s="29">
        <f t="shared" si="2"/>
        <v>0</v>
      </c>
      <c r="L60" s="39"/>
      <c r="M60" s="33"/>
      <c r="N60" s="50"/>
      <c r="O60" s="50"/>
      <c r="P60" s="50"/>
      <c r="Q60" s="50"/>
      <c r="R60" s="50">
        <f t="shared" si="3"/>
        <v>0</v>
      </c>
    </row>
    <row r="61" spans="1:18" ht="40.5" customHeight="1" hidden="1">
      <c r="A61" s="33">
        <v>19316507000</v>
      </c>
      <c r="B61" s="48" t="s">
        <v>24</v>
      </c>
      <c r="C61" s="33"/>
      <c r="D61" s="33"/>
      <c r="E61" s="33"/>
      <c r="F61" s="33"/>
      <c r="G61" s="33"/>
      <c r="H61" s="33"/>
      <c r="I61" s="33"/>
      <c r="J61" s="33"/>
      <c r="K61" s="29">
        <f t="shared" si="2"/>
        <v>0</v>
      </c>
      <c r="L61" s="39"/>
      <c r="M61" s="33"/>
      <c r="N61" s="50"/>
      <c r="O61" s="50"/>
      <c r="P61" s="50"/>
      <c r="Q61" s="50"/>
      <c r="R61" s="50">
        <f t="shared" si="3"/>
        <v>0</v>
      </c>
    </row>
    <row r="62" spans="1:18" ht="39" customHeight="1" hidden="1">
      <c r="A62" s="33">
        <v>19316509000</v>
      </c>
      <c r="B62" s="48" t="s">
        <v>25</v>
      </c>
      <c r="C62" s="33"/>
      <c r="D62" s="33"/>
      <c r="E62" s="33"/>
      <c r="F62" s="33"/>
      <c r="G62" s="33"/>
      <c r="H62" s="33"/>
      <c r="I62" s="33"/>
      <c r="J62" s="33"/>
      <c r="K62" s="29">
        <f t="shared" si="2"/>
        <v>0</v>
      </c>
      <c r="L62" s="39"/>
      <c r="M62" s="33"/>
      <c r="N62" s="50"/>
      <c r="O62" s="50"/>
      <c r="P62" s="50"/>
      <c r="Q62" s="50"/>
      <c r="R62" s="50">
        <f t="shared" si="3"/>
        <v>0</v>
      </c>
    </row>
    <row r="63" spans="1:18" ht="36" customHeight="1">
      <c r="A63" s="33">
        <v>19316510000</v>
      </c>
      <c r="B63" s="48" t="s">
        <v>28</v>
      </c>
      <c r="C63" s="33"/>
      <c r="D63" s="33"/>
      <c r="E63" s="33"/>
      <c r="F63" s="33"/>
      <c r="G63" s="33"/>
      <c r="H63" s="33"/>
      <c r="I63" s="33"/>
      <c r="J63" s="33"/>
      <c r="K63" s="29">
        <f t="shared" si="2"/>
        <v>0</v>
      </c>
      <c r="L63" s="39"/>
      <c r="M63" s="33"/>
      <c r="N63" s="50" t="s">
        <v>60</v>
      </c>
      <c r="O63" s="50"/>
      <c r="P63" s="50"/>
      <c r="Q63" s="50"/>
      <c r="R63" s="50">
        <f t="shared" si="3"/>
        <v>-12499</v>
      </c>
    </row>
    <row r="64" spans="1:18" ht="36.75" customHeight="1">
      <c r="A64" s="33">
        <v>19316511000</v>
      </c>
      <c r="B64" s="48" t="s">
        <v>15</v>
      </c>
      <c r="C64" s="33"/>
      <c r="D64" s="33"/>
      <c r="E64" s="33"/>
      <c r="F64" s="33"/>
      <c r="G64" s="33"/>
      <c r="H64" s="33"/>
      <c r="I64" s="33"/>
      <c r="J64" s="33"/>
      <c r="K64" s="29">
        <f t="shared" si="2"/>
        <v>0</v>
      </c>
      <c r="L64" s="39"/>
      <c r="M64" s="33"/>
      <c r="N64" s="50" t="s">
        <v>61</v>
      </c>
      <c r="O64" s="50"/>
      <c r="P64" s="50"/>
      <c r="Q64" s="50"/>
      <c r="R64" s="50">
        <f t="shared" si="3"/>
        <v>-220720</v>
      </c>
    </row>
    <row r="65" spans="1:18" ht="31.5" customHeight="1" hidden="1">
      <c r="A65" s="33">
        <v>19316523000</v>
      </c>
      <c r="B65" s="48" t="s">
        <v>34</v>
      </c>
      <c r="C65" s="33"/>
      <c r="D65" s="33"/>
      <c r="E65" s="33"/>
      <c r="F65" s="33"/>
      <c r="G65" s="33"/>
      <c r="H65" s="33"/>
      <c r="I65" s="33"/>
      <c r="J65" s="33"/>
      <c r="K65" s="29">
        <f t="shared" si="2"/>
        <v>0</v>
      </c>
      <c r="L65" s="39"/>
      <c r="M65" s="33"/>
      <c r="N65" s="50"/>
      <c r="O65" s="50"/>
      <c r="P65" s="50"/>
      <c r="Q65" s="50"/>
      <c r="R65" s="50">
        <f t="shared" si="3"/>
        <v>0</v>
      </c>
    </row>
    <row r="66" spans="1:18" ht="25.5" customHeight="1" hidden="1">
      <c r="A66" s="33">
        <v>19316513000</v>
      </c>
      <c r="B66" s="48" t="s">
        <v>30</v>
      </c>
      <c r="C66" s="33"/>
      <c r="D66" s="33"/>
      <c r="E66" s="33"/>
      <c r="F66" s="33"/>
      <c r="G66" s="33"/>
      <c r="H66" s="33"/>
      <c r="I66" s="33"/>
      <c r="J66" s="33"/>
      <c r="K66" s="29">
        <f t="shared" si="2"/>
        <v>0</v>
      </c>
      <c r="L66" s="39"/>
      <c r="M66" s="33"/>
      <c r="N66" s="50"/>
      <c r="O66" s="50"/>
      <c r="P66" s="50"/>
      <c r="Q66" s="50"/>
      <c r="R66" s="50">
        <f t="shared" si="3"/>
        <v>0</v>
      </c>
    </row>
    <row r="67" spans="1:18" ht="27.75" customHeight="1" hidden="1">
      <c r="A67" s="33">
        <v>19316515000</v>
      </c>
      <c r="B67" s="48" t="s">
        <v>26</v>
      </c>
      <c r="C67" s="33"/>
      <c r="D67" s="33"/>
      <c r="E67" s="33"/>
      <c r="F67" s="33"/>
      <c r="G67" s="33"/>
      <c r="H67" s="33"/>
      <c r="I67" s="33"/>
      <c r="J67" s="33"/>
      <c r="K67" s="29">
        <f t="shared" si="2"/>
        <v>0</v>
      </c>
      <c r="L67" s="39"/>
      <c r="M67" s="33"/>
      <c r="N67" s="50"/>
      <c r="O67" s="50"/>
      <c r="P67" s="50"/>
      <c r="Q67" s="50"/>
      <c r="R67" s="50">
        <f t="shared" si="3"/>
        <v>0</v>
      </c>
    </row>
    <row r="68" spans="1:18" ht="30" customHeight="1" hidden="1">
      <c r="A68" s="33">
        <v>19316516000</v>
      </c>
      <c r="B68" s="48" t="s">
        <v>27</v>
      </c>
      <c r="C68" s="33"/>
      <c r="D68" s="33"/>
      <c r="E68" s="33"/>
      <c r="F68" s="33"/>
      <c r="G68" s="33"/>
      <c r="H68" s="33"/>
      <c r="I68" s="33"/>
      <c r="J68" s="33"/>
      <c r="K68" s="29">
        <f t="shared" si="2"/>
        <v>0</v>
      </c>
      <c r="L68" s="39"/>
      <c r="M68" s="33"/>
      <c r="N68" s="50"/>
      <c r="O68" s="50"/>
      <c r="P68" s="50"/>
      <c r="Q68" s="50"/>
      <c r="R68" s="50">
        <f t="shared" si="3"/>
        <v>0</v>
      </c>
    </row>
    <row r="69" spans="1:18" ht="34.5" customHeight="1" hidden="1">
      <c r="A69" s="33">
        <v>19316517000</v>
      </c>
      <c r="B69" s="48" t="s">
        <v>16</v>
      </c>
      <c r="C69" s="33"/>
      <c r="D69" s="33"/>
      <c r="E69" s="33"/>
      <c r="F69" s="33"/>
      <c r="G69" s="33"/>
      <c r="H69" s="33"/>
      <c r="I69" s="33"/>
      <c r="J69" s="33"/>
      <c r="K69" s="29">
        <f t="shared" si="2"/>
        <v>0</v>
      </c>
      <c r="L69" s="39"/>
      <c r="M69" s="33"/>
      <c r="N69" s="50"/>
      <c r="O69" s="50"/>
      <c r="P69" s="50"/>
      <c r="Q69" s="50"/>
      <c r="R69" s="50">
        <f t="shared" si="3"/>
        <v>0</v>
      </c>
    </row>
    <row r="70" spans="1:18" ht="37.5" customHeight="1" hidden="1">
      <c r="A70" s="33">
        <v>19316519000</v>
      </c>
      <c r="B70" s="48" t="s">
        <v>17</v>
      </c>
      <c r="C70" s="33"/>
      <c r="D70" s="33"/>
      <c r="E70" s="33"/>
      <c r="F70" s="33"/>
      <c r="G70" s="33"/>
      <c r="H70" s="33"/>
      <c r="I70" s="33"/>
      <c r="J70" s="33"/>
      <c r="K70" s="29">
        <f t="shared" si="2"/>
        <v>0</v>
      </c>
      <c r="L70" s="39"/>
      <c r="M70" s="33"/>
      <c r="N70" s="50"/>
      <c r="O70" s="50"/>
      <c r="P70" s="50"/>
      <c r="Q70" s="50"/>
      <c r="R70" s="50">
        <f t="shared" si="3"/>
        <v>0</v>
      </c>
    </row>
    <row r="71" spans="1:18" ht="32.25" customHeight="1">
      <c r="A71" s="33">
        <v>19316512000</v>
      </c>
      <c r="B71" s="48" t="s">
        <v>62</v>
      </c>
      <c r="C71" s="33"/>
      <c r="D71" s="33"/>
      <c r="E71" s="33"/>
      <c r="F71" s="33"/>
      <c r="G71" s="33"/>
      <c r="H71" s="33"/>
      <c r="I71" s="33"/>
      <c r="J71" s="33"/>
      <c r="K71" s="29">
        <f t="shared" si="2"/>
        <v>0</v>
      </c>
      <c r="L71" s="39"/>
      <c r="M71" s="33"/>
      <c r="N71" s="50" t="s">
        <v>64</v>
      </c>
      <c r="O71" s="50"/>
      <c r="P71" s="50"/>
      <c r="Q71" s="50"/>
      <c r="R71" s="50">
        <f t="shared" si="3"/>
        <v>-65737</v>
      </c>
    </row>
    <row r="72" spans="1:18" ht="33" customHeight="1">
      <c r="A72" s="33">
        <v>19316521000</v>
      </c>
      <c r="B72" s="48" t="s">
        <v>32</v>
      </c>
      <c r="C72" s="33"/>
      <c r="D72" s="33"/>
      <c r="E72" s="33"/>
      <c r="F72" s="33"/>
      <c r="G72" s="33"/>
      <c r="H72" s="33"/>
      <c r="I72" s="33"/>
      <c r="J72" s="33"/>
      <c r="K72" s="29">
        <f t="shared" si="2"/>
        <v>0</v>
      </c>
      <c r="L72" s="39"/>
      <c r="M72" s="33"/>
      <c r="N72" s="50" t="s">
        <v>63</v>
      </c>
      <c r="O72" s="50"/>
      <c r="P72" s="50"/>
      <c r="Q72" s="50"/>
      <c r="R72" s="50">
        <f aca="true" t="shared" si="4" ref="R72:R89">N72+O72</f>
        <v>-38783</v>
      </c>
    </row>
    <row r="73" spans="1:18" ht="33.75" customHeight="1">
      <c r="A73" s="33">
        <v>19316522000</v>
      </c>
      <c r="B73" s="48" t="s">
        <v>33</v>
      </c>
      <c r="C73" s="33"/>
      <c r="D73" s="33"/>
      <c r="E73" s="33"/>
      <c r="F73" s="33"/>
      <c r="G73" s="33"/>
      <c r="H73" s="33"/>
      <c r="I73" s="33"/>
      <c r="J73" s="33"/>
      <c r="K73" s="29">
        <f t="shared" si="2"/>
        <v>0</v>
      </c>
      <c r="L73" s="39"/>
      <c r="M73" s="33"/>
      <c r="N73" s="50">
        <v>-167000</v>
      </c>
      <c r="O73" s="50"/>
      <c r="P73" s="50"/>
      <c r="Q73" s="50"/>
      <c r="R73" s="50">
        <f t="shared" si="4"/>
        <v>-167000</v>
      </c>
    </row>
    <row r="74" spans="1:18" ht="27.75" customHeight="1" hidden="1">
      <c r="A74" s="33">
        <v>19316523000</v>
      </c>
      <c r="B74" s="48" t="s">
        <v>34</v>
      </c>
      <c r="C74" s="33"/>
      <c r="D74" s="33"/>
      <c r="E74" s="33"/>
      <c r="F74" s="33"/>
      <c r="G74" s="33"/>
      <c r="H74" s="33"/>
      <c r="I74" s="33"/>
      <c r="J74" s="33"/>
      <c r="K74" s="29">
        <f t="shared" si="2"/>
        <v>0</v>
      </c>
      <c r="L74" s="39"/>
      <c r="M74" s="33"/>
      <c r="N74" s="50"/>
      <c r="O74" s="50"/>
      <c r="P74" s="50"/>
      <c r="Q74" s="50"/>
      <c r="R74" s="50">
        <f t="shared" si="4"/>
        <v>0</v>
      </c>
    </row>
    <row r="75" spans="1:18" ht="35.25" customHeight="1">
      <c r="A75" s="33">
        <v>19316524000</v>
      </c>
      <c r="B75" s="48" t="s">
        <v>35</v>
      </c>
      <c r="C75" s="33"/>
      <c r="D75" s="33"/>
      <c r="E75" s="33"/>
      <c r="F75" s="33"/>
      <c r="G75" s="33"/>
      <c r="H75" s="33"/>
      <c r="I75" s="33"/>
      <c r="J75" s="33"/>
      <c r="K75" s="29">
        <f t="shared" si="2"/>
        <v>0</v>
      </c>
      <c r="L75" s="39"/>
      <c r="M75" s="33"/>
      <c r="N75" s="50">
        <v>-51350</v>
      </c>
      <c r="O75" s="50"/>
      <c r="P75" s="50"/>
      <c r="Q75" s="50"/>
      <c r="R75" s="50">
        <f t="shared" si="4"/>
        <v>-51350</v>
      </c>
    </row>
    <row r="76" spans="1:18" ht="31.5" customHeight="1">
      <c r="A76" s="33">
        <v>19316525000</v>
      </c>
      <c r="B76" s="48" t="s">
        <v>36</v>
      </c>
      <c r="C76" s="33"/>
      <c r="D76" s="33"/>
      <c r="E76" s="33"/>
      <c r="F76" s="33"/>
      <c r="G76" s="33"/>
      <c r="H76" s="33"/>
      <c r="I76" s="33"/>
      <c r="J76" s="33"/>
      <c r="K76" s="29">
        <f t="shared" si="2"/>
        <v>0</v>
      </c>
      <c r="L76" s="39"/>
      <c r="M76" s="33"/>
      <c r="N76" s="50">
        <v>-39000</v>
      </c>
      <c r="O76" s="50"/>
      <c r="P76" s="50"/>
      <c r="Q76" s="50"/>
      <c r="R76" s="50">
        <f t="shared" si="4"/>
        <v>-39000</v>
      </c>
    </row>
    <row r="77" spans="1:18" ht="27" customHeight="1" hidden="1">
      <c r="A77" s="33">
        <v>19316528000</v>
      </c>
      <c r="B77" s="48" t="s">
        <v>38</v>
      </c>
      <c r="C77" s="33"/>
      <c r="D77" s="33"/>
      <c r="E77" s="33"/>
      <c r="F77" s="33"/>
      <c r="G77" s="33"/>
      <c r="H77" s="33"/>
      <c r="I77" s="33"/>
      <c r="J77" s="33"/>
      <c r="K77" s="29">
        <f t="shared" si="2"/>
        <v>0</v>
      </c>
      <c r="L77" s="39"/>
      <c r="M77" s="33"/>
      <c r="N77" s="50"/>
      <c r="O77" s="50"/>
      <c r="P77" s="50"/>
      <c r="Q77" s="50"/>
      <c r="R77" s="50">
        <f t="shared" si="4"/>
        <v>0</v>
      </c>
    </row>
    <row r="78" spans="1:18" ht="33.75" customHeight="1">
      <c r="A78" s="33">
        <v>19316529000</v>
      </c>
      <c r="B78" s="48" t="s">
        <v>39</v>
      </c>
      <c r="C78" s="33"/>
      <c r="D78" s="33"/>
      <c r="E78" s="33"/>
      <c r="F78" s="33"/>
      <c r="G78" s="33"/>
      <c r="H78" s="33"/>
      <c r="I78" s="33"/>
      <c r="J78" s="33"/>
      <c r="K78" s="29">
        <f t="shared" si="2"/>
        <v>0</v>
      </c>
      <c r="L78" s="39"/>
      <c r="M78" s="33"/>
      <c r="N78" s="50">
        <v>-120334</v>
      </c>
      <c r="O78" s="50"/>
      <c r="P78" s="50"/>
      <c r="Q78" s="50"/>
      <c r="R78" s="50">
        <f t="shared" si="4"/>
        <v>-120334</v>
      </c>
    </row>
    <row r="79" spans="1:18" ht="27" customHeight="1" hidden="1">
      <c r="A79" s="33">
        <v>19316530000</v>
      </c>
      <c r="B79" s="48" t="s">
        <v>18</v>
      </c>
      <c r="C79" s="33"/>
      <c r="D79" s="33"/>
      <c r="E79" s="33"/>
      <c r="F79" s="33"/>
      <c r="G79" s="33"/>
      <c r="H79" s="33"/>
      <c r="I79" s="33"/>
      <c r="J79" s="33"/>
      <c r="K79" s="29">
        <f t="shared" si="2"/>
        <v>0</v>
      </c>
      <c r="L79" s="39"/>
      <c r="M79" s="33"/>
      <c r="N79" s="50"/>
      <c r="O79" s="50"/>
      <c r="P79" s="50"/>
      <c r="Q79" s="50"/>
      <c r="R79" s="50">
        <f t="shared" si="4"/>
        <v>0</v>
      </c>
    </row>
    <row r="80" spans="1:18" ht="24" customHeight="1" hidden="1">
      <c r="A80" s="33">
        <v>19316531000</v>
      </c>
      <c r="B80" s="48" t="s">
        <v>19</v>
      </c>
      <c r="C80" s="33"/>
      <c r="D80" s="33"/>
      <c r="E80" s="33"/>
      <c r="F80" s="33"/>
      <c r="G80" s="33"/>
      <c r="H80" s="33"/>
      <c r="I80" s="33"/>
      <c r="J80" s="33"/>
      <c r="K80" s="29">
        <f t="shared" si="2"/>
        <v>0</v>
      </c>
      <c r="L80" s="39"/>
      <c r="M80" s="33"/>
      <c r="N80" s="50"/>
      <c r="O80" s="50"/>
      <c r="P80" s="50"/>
      <c r="Q80" s="50"/>
      <c r="R80" s="50">
        <f t="shared" si="4"/>
        <v>0</v>
      </c>
    </row>
    <row r="81" spans="1:18" ht="34.5" customHeight="1">
      <c r="A81" s="33">
        <v>19316532000</v>
      </c>
      <c r="B81" s="48" t="s">
        <v>46</v>
      </c>
      <c r="C81" s="33"/>
      <c r="D81" s="33"/>
      <c r="E81" s="33"/>
      <c r="F81" s="33"/>
      <c r="G81" s="33"/>
      <c r="H81" s="33"/>
      <c r="I81" s="33"/>
      <c r="J81" s="33"/>
      <c r="K81" s="29">
        <f t="shared" si="2"/>
        <v>0</v>
      </c>
      <c r="L81" s="39"/>
      <c r="M81" s="33"/>
      <c r="N81" s="50">
        <v>-18806</v>
      </c>
      <c r="O81" s="50"/>
      <c r="P81" s="50"/>
      <c r="Q81" s="50"/>
      <c r="R81" s="50">
        <f t="shared" si="4"/>
        <v>-18806</v>
      </c>
    </row>
    <row r="82" spans="1:18" ht="34.5" customHeight="1">
      <c r="A82" s="33">
        <v>19316533000</v>
      </c>
      <c r="B82" s="48" t="s">
        <v>45</v>
      </c>
      <c r="C82" s="33"/>
      <c r="D82" s="33"/>
      <c r="E82" s="33"/>
      <c r="F82" s="33"/>
      <c r="G82" s="33"/>
      <c r="H82" s="33"/>
      <c r="I82" s="33"/>
      <c r="J82" s="33"/>
      <c r="K82" s="29">
        <f t="shared" si="2"/>
        <v>0</v>
      </c>
      <c r="L82" s="39"/>
      <c r="M82" s="33"/>
      <c r="N82" s="50">
        <v>-35900</v>
      </c>
      <c r="O82" s="50"/>
      <c r="P82" s="50"/>
      <c r="Q82" s="50"/>
      <c r="R82" s="50">
        <f t="shared" si="4"/>
        <v>-35900</v>
      </c>
    </row>
    <row r="83" spans="1:18" ht="39.75" customHeight="1">
      <c r="A83" s="33">
        <v>19316535000</v>
      </c>
      <c r="B83" s="48" t="s">
        <v>40</v>
      </c>
      <c r="C83" s="33"/>
      <c r="D83" s="33"/>
      <c r="E83" s="33"/>
      <c r="F83" s="33"/>
      <c r="G83" s="33"/>
      <c r="H83" s="33"/>
      <c r="I83" s="33"/>
      <c r="J83" s="33"/>
      <c r="K83" s="29">
        <f t="shared" si="2"/>
        <v>0</v>
      </c>
      <c r="L83" s="39"/>
      <c r="M83" s="33"/>
      <c r="N83" s="50">
        <v>-14080</v>
      </c>
      <c r="O83" s="50"/>
      <c r="P83" s="50"/>
      <c r="Q83" s="50"/>
      <c r="R83" s="50">
        <f t="shared" si="4"/>
        <v>-14080</v>
      </c>
    </row>
    <row r="84" spans="1:18" ht="37.5" customHeight="1">
      <c r="A84" s="33">
        <v>19316537000</v>
      </c>
      <c r="B84" s="48" t="s">
        <v>41</v>
      </c>
      <c r="C84" s="33"/>
      <c r="D84" s="33"/>
      <c r="E84" s="33"/>
      <c r="F84" s="33"/>
      <c r="G84" s="33"/>
      <c r="H84" s="33"/>
      <c r="I84" s="33"/>
      <c r="J84" s="33"/>
      <c r="K84" s="29">
        <f t="shared" si="2"/>
        <v>0</v>
      </c>
      <c r="L84" s="39"/>
      <c r="M84" s="33"/>
      <c r="N84" s="50">
        <v>-109093</v>
      </c>
      <c r="O84" s="50"/>
      <c r="P84" s="50"/>
      <c r="Q84" s="50"/>
      <c r="R84" s="50">
        <f t="shared" si="4"/>
        <v>-109093</v>
      </c>
    </row>
    <row r="85" spans="1:18" ht="37.5" customHeight="1" hidden="1">
      <c r="A85" s="33">
        <v>19316539000</v>
      </c>
      <c r="B85" s="48" t="s">
        <v>20</v>
      </c>
      <c r="C85" s="33"/>
      <c r="D85" s="33"/>
      <c r="E85" s="33"/>
      <c r="F85" s="33"/>
      <c r="G85" s="33"/>
      <c r="H85" s="33"/>
      <c r="I85" s="33"/>
      <c r="J85" s="33"/>
      <c r="K85" s="29">
        <f t="shared" si="2"/>
        <v>0</v>
      </c>
      <c r="L85" s="39"/>
      <c r="M85" s="33"/>
      <c r="N85" s="50"/>
      <c r="O85" s="50"/>
      <c r="P85" s="50"/>
      <c r="Q85" s="50"/>
      <c r="R85" s="50">
        <f t="shared" si="4"/>
        <v>0</v>
      </c>
    </row>
    <row r="86" spans="1:18" ht="30" customHeight="1">
      <c r="A86" s="33">
        <v>19316540000</v>
      </c>
      <c r="B86" s="48" t="s">
        <v>42</v>
      </c>
      <c r="C86" s="33"/>
      <c r="D86" s="33"/>
      <c r="E86" s="33"/>
      <c r="F86" s="33"/>
      <c r="G86" s="33"/>
      <c r="H86" s="33"/>
      <c r="I86" s="33"/>
      <c r="J86" s="33"/>
      <c r="K86" s="29">
        <f t="shared" si="2"/>
        <v>0</v>
      </c>
      <c r="L86" s="39"/>
      <c r="M86" s="33"/>
      <c r="N86" s="50">
        <v>-33993</v>
      </c>
      <c r="O86" s="50"/>
      <c r="P86" s="50"/>
      <c r="Q86" s="50"/>
      <c r="R86" s="50">
        <f t="shared" si="4"/>
        <v>-33993</v>
      </c>
    </row>
    <row r="87" spans="1:18" ht="40.5" customHeight="1" hidden="1">
      <c r="A87" s="33">
        <v>19316541000</v>
      </c>
      <c r="B87" s="48" t="s">
        <v>43</v>
      </c>
      <c r="C87" s="33"/>
      <c r="D87" s="33"/>
      <c r="E87" s="33"/>
      <c r="F87" s="33"/>
      <c r="G87" s="33"/>
      <c r="H87" s="33"/>
      <c r="I87" s="33"/>
      <c r="J87" s="33"/>
      <c r="K87" s="29">
        <f t="shared" si="2"/>
        <v>0</v>
      </c>
      <c r="L87" s="39"/>
      <c r="M87" s="33"/>
      <c r="N87" s="50"/>
      <c r="O87" s="50"/>
      <c r="P87" s="50"/>
      <c r="Q87" s="50"/>
      <c r="R87" s="50">
        <f t="shared" si="4"/>
        <v>0</v>
      </c>
    </row>
    <row r="88" spans="1:18" ht="31.5" customHeight="1">
      <c r="A88" s="33">
        <v>19316542000</v>
      </c>
      <c r="B88" s="48" t="s">
        <v>44</v>
      </c>
      <c r="C88" s="33"/>
      <c r="D88" s="33"/>
      <c r="E88" s="33"/>
      <c r="F88" s="33"/>
      <c r="G88" s="33"/>
      <c r="H88" s="33"/>
      <c r="I88" s="33"/>
      <c r="J88" s="33"/>
      <c r="K88" s="29">
        <f t="shared" si="2"/>
        <v>0</v>
      </c>
      <c r="L88" s="39"/>
      <c r="M88" s="33"/>
      <c r="N88" s="50">
        <v>-5799</v>
      </c>
      <c r="O88" s="50"/>
      <c r="P88" s="50"/>
      <c r="Q88" s="50"/>
      <c r="R88" s="50">
        <f t="shared" si="4"/>
        <v>-5799</v>
      </c>
    </row>
    <row r="89" spans="1:18" ht="33.75" customHeight="1">
      <c r="A89" s="33">
        <v>19316543000</v>
      </c>
      <c r="B89" s="48" t="s">
        <v>37</v>
      </c>
      <c r="C89" s="33"/>
      <c r="D89" s="33"/>
      <c r="E89" s="33"/>
      <c r="F89" s="33"/>
      <c r="G89" s="33"/>
      <c r="H89" s="33"/>
      <c r="I89" s="33"/>
      <c r="J89" s="33"/>
      <c r="K89" s="29">
        <f>D89+H89</f>
        <v>0</v>
      </c>
      <c r="L89" s="39"/>
      <c r="M89" s="33"/>
      <c r="N89" s="50">
        <v>-15963</v>
      </c>
      <c r="O89" s="50"/>
      <c r="P89" s="50"/>
      <c r="Q89" s="50"/>
      <c r="R89" s="50">
        <f t="shared" si="4"/>
        <v>-15963</v>
      </c>
    </row>
    <row r="90" spans="1:18" ht="15.75" customHeight="1">
      <c r="A90" s="33"/>
      <c r="B90" s="14"/>
      <c r="C90" s="33"/>
      <c r="D90" s="33"/>
      <c r="E90" s="33"/>
      <c r="F90" s="33"/>
      <c r="G90" s="33"/>
      <c r="H90" s="33"/>
      <c r="I90" s="33"/>
      <c r="J90" s="33"/>
      <c r="K90" s="29">
        <f>D90+H90</f>
        <v>0</v>
      </c>
      <c r="L90" s="39"/>
      <c r="M90" s="33"/>
      <c r="N90" s="50"/>
      <c r="O90" s="33"/>
      <c r="P90" s="33"/>
      <c r="Q90" s="33"/>
      <c r="R90" s="49"/>
    </row>
    <row r="91" spans="1:18" ht="0.75" customHeight="1">
      <c r="A91" s="33"/>
      <c r="B91" s="14"/>
      <c r="C91" s="33"/>
      <c r="D91" s="33"/>
      <c r="E91" s="33"/>
      <c r="F91" s="33"/>
      <c r="G91" s="33"/>
      <c r="H91" s="33"/>
      <c r="I91" s="33"/>
      <c r="J91" s="33"/>
      <c r="K91" s="29">
        <f>D91+H91</f>
        <v>0</v>
      </c>
      <c r="L91" s="39"/>
      <c r="M91" s="33"/>
      <c r="N91" s="50"/>
      <c r="O91" s="33"/>
      <c r="P91" s="33"/>
      <c r="Q91" s="33"/>
      <c r="R91" s="49">
        <f>O91</f>
        <v>0</v>
      </c>
    </row>
    <row r="92" spans="1:18" ht="15.75">
      <c r="A92" s="5"/>
      <c r="B92" s="5" t="s">
        <v>10</v>
      </c>
      <c r="C92" s="34"/>
      <c r="D92" s="34"/>
      <c r="E92" s="42"/>
      <c r="F92" s="42"/>
      <c r="G92" s="42"/>
      <c r="H92" s="42"/>
      <c r="I92" s="42"/>
      <c r="J92" s="42"/>
      <c r="K92" s="29">
        <f>D92+H92</f>
        <v>0</v>
      </c>
      <c r="L92" s="41"/>
      <c r="M92" s="41"/>
      <c r="N92" s="55">
        <f>N89+N88+N86+N84+N83+N82+N81+N78+N76+N75+N73+N72+N71+N64+N63+N57+N56</f>
        <v>-1103973</v>
      </c>
      <c r="O92" s="55">
        <f>O89+O88+O86+O84+O83+O82+O81+O78+O76+O75+O73+O72+O71+O64+O63+O57+O56</f>
        <v>-325000</v>
      </c>
      <c r="P92" s="55">
        <f>P89+P88+P86+P84+P83+P82+P81+P78+P76+P75+P73+P72+P71+P64+P63+P57+P56</f>
        <v>0</v>
      </c>
      <c r="Q92" s="55">
        <f>Q89+Q88+Q86+Q84+Q83+Q82+Q81+Q78+Q76+Q75+Q73+Q72+Q71+Q64+Q63+Q57+Q56</f>
        <v>0</v>
      </c>
      <c r="R92" s="55">
        <f>R89+R88+R86+R84+R83+R82+R81+R78+R76+R75+R73+R72+R71+R64+R63+R57+R56</f>
        <v>-1428973</v>
      </c>
    </row>
    <row r="93" spans="1:18" ht="23.25" customHeight="1">
      <c r="A93" s="52"/>
      <c r="B93" s="53" t="s">
        <v>48</v>
      </c>
      <c r="C93" s="54">
        <f>C53+C92</f>
        <v>0</v>
      </c>
      <c r="D93" s="54">
        <f>D53</f>
        <v>50440</v>
      </c>
      <c r="E93" s="54">
        <f aca="true" t="shared" si="5" ref="E93:J93">E53</f>
        <v>0</v>
      </c>
      <c r="F93" s="54">
        <f t="shared" si="5"/>
        <v>0</v>
      </c>
      <c r="G93" s="54">
        <f t="shared" si="5"/>
        <v>0</v>
      </c>
      <c r="H93" s="54">
        <f t="shared" si="5"/>
        <v>151000</v>
      </c>
      <c r="I93" s="54">
        <f t="shared" si="5"/>
        <v>0</v>
      </c>
      <c r="J93" s="54">
        <f t="shared" si="5"/>
        <v>0</v>
      </c>
      <c r="K93" s="54">
        <f>D93+H93</f>
        <v>201440</v>
      </c>
      <c r="L93" s="54">
        <f aca="true" t="shared" si="6" ref="L93:R93">L53+L92</f>
        <v>0</v>
      </c>
      <c r="M93" s="54">
        <f t="shared" si="6"/>
        <v>0</v>
      </c>
      <c r="N93" s="54">
        <f t="shared" si="6"/>
        <v>-1103973</v>
      </c>
      <c r="O93" s="54">
        <f t="shared" si="6"/>
        <v>-325000</v>
      </c>
      <c r="P93" s="54">
        <f t="shared" si="6"/>
        <v>0</v>
      </c>
      <c r="Q93" s="54">
        <f t="shared" si="6"/>
        <v>0</v>
      </c>
      <c r="R93" s="54">
        <f t="shared" si="6"/>
        <v>-1428973</v>
      </c>
    </row>
    <row r="94" spans="1:18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7"/>
    </row>
    <row r="96" spans="1:20" ht="59.25" customHeight="1">
      <c r="A96" s="18"/>
      <c r="B96" s="67" t="s">
        <v>71</v>
      </c>
      <c r="C96" s="67"/>
      <c r="D96" s="67"/>
      <c r="E96" s="17"/>
      <c r="F96" s="17"/>
      <c r="G96" s="17"/>
      <c r="H96" s="17"/>
      <c r="I96" s="17"/>
      <c r="J96" s="17"/>
      <c r="K96" s="17"/>
      <c r="L96" s="17"/>
      <c r="M96" s="68" t="s">
        <v>72</v>
      </c>
      <c r="N96" s="68"/>
      <c r="O96" s="68"/>
      <c r="P96" s="68"/>
      <c r="Q96" s="15"/>
      <c r="R96" s="6"/>
      <c r="S96" s="6"/>
      <c r="T96" s="6"/>
    </row>
    <row r="98" spans="1:4" ht="18" customHeight="1">
      <c r="A98" s="3"/>
      <c r="B98" s="62"/>
      <c r="C98" s="62"/>
      <c r="D98" s="21"/>
    </row>
    <row r="99" ht="12.75">
      <c r="A99" s="3"/>
    </row>
  </sheetData>
  <sheetProtection/>
  <mergeCells count="22">
    <mergeCell ref="K18:K20"/>
    <mergeCell ref="N19:O19"/>
    <mergeCell ref="R18:R20"/>
    <mergeCell ref="A17:A23"/>
    <mergeCell ref="M96:P96"/>
    <mergeCell ref="P19:Q19"/>
    <mergeCell ref="L18:M19"/>
    <mergeCell ref="L20:Q20"/>
    <mergeCell ref="A12:R12"/>
    <mergeCell ref="N18:Q18"/>
    <mergeCell ref="C17:K17"/>
    <mergeCell ref="L17:R17"/>
    <mergeCell ref="A13:R13"/>
    <mergeCell ref="C18:C19"/>
    <mergeCell ref="F23:G23"/>
    <mergeCell ref="D18:J18"/>
    <mergeCell ref="D19:H19"/>
    <mergeCell ref="B98:C98"/>
    <mergeCell ref="B17:B23"/>
    <mergeCell ref="I19:J19"/>
    <mergeCell ref="C20:J20"/>
    <mergeCell ref="B96:D96"/>
  </mergeCells>
  <printOptions horizontalCentered="1" verticalCentered="1"/>
  <pageMargins left="0.2" right="0.2" top="0.2" bottom="0.21" header="0.2" footer="0.31496062992125984"/>
  <pageSetup horizontalDpi="600" verticalDpi="600" orientation="landscape" paperSize="9" scale="60" r:id="rId1"/>
  <headerFooter>
    <oddFooter>&amp;R&amp;P</oddFooter>
  </headerFooter>
  <rowBreaks count="2" manualBreakCount="2">
    <brk id="63" max="17" man="1"/>
    <brk id="84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2020-12-18T08:31:45Z</cp:lastPrinted>
  <dcterms:created xsi:type="dcterms:W3CDTF">2018-11-19T09:09:39Z</dcterms:created>
  <dcterms:modified xsi:type="dcterms:W3CDTF">2020-12-18T08:32:07Z</dcterms:modified>
  <cp:category/>
  <cp:version/>
  <cp:contentType/>
  <cp:contentStatus/>
</cp:coreProperties>
</file>