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'дод.7'!$9:$10</definedName>
    <definedName name="_xlnm.Print_Area" localSheetId="0">'дод.7'!$B$1:$K$92</definedName>
  </definedNames>
  <calcPr fullCalcOnLoad="1"/>
</workbook>
</file>

<file path=xl/sharedStrings.xml><?xml version="1.0" encoding="utf-8"?>
<sst xmlns="http://schemas.openxmlformats.org/spreadsheetml/2006/main" count="157" uniqueCount="147">
  <si>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</si>
  <si>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</si>
  <si>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</si>
  <si>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</si>
  <si>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</si>
  <si>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</si>
  <si>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1090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</si>
  <si>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</si>
  <si>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1040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</si>
  <si>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</si>
  <si>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</si>
  <si>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</si>
  <si>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</si>
  <si>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Програма фінансування фонду Чортківської районної ради на 2016 - 2020 роки для надання разової грошової допомоги ( зі змінами)</t>
  </si>
  <si>
    <t>0900000</t>
  </si>
  <si>
    <t>0910000</t>
  </si>
  <si>
    <t>3131</t>
  </si>
  <si>
    <t>Здійснення заходів та реалізації проектів на виконання державної цільової соціальної програми " Молодь України"</t>
  </si>
  <si>
    <t>1100000</t>
  </si>
  <si>
    <t>1110000</t>
  </si>
  <si>
    <t>1113131</t>
  </si>
  <si>
    <t>Програма " Молодь Чортківщини" на 2016-2020 роки</t>
  </si>
  <si>
    <t>Проведення навчально-тренувальних зборів і змагань з олімпійських видів спорту</t>
  </si>
  <si>
    <t>Комплексна програма розвитку футболу в Чортківському районі на 2015-2020 роки</t>
  </si>
  <si>
    <t>3400000</t>
  </si>
  <si>
    <t>0411</t>
  </si>
  <si>
    <t>0180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</si>
  <si>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</si>
  <si>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Районна програма " Ветеран" на 2015-2019 роки</t>
  </si>
  <si>
    <t>1030</t>
  </si>
  <si>
    <t>0810</t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</si>
  <si>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</si>
  <si>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</si>
  <si>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Відділ у справах молоді та спорту Чортківської районної державної адміністрації  </t>
    </r>
    <r>
      <rPr>
        <i/>
        <sz val="12"/>
        <rFont val="Times New Roman"/>
        <family val="1"/>
      </rPr>
      <t>( головний розпорядник)</t>
    </r>
  </si>
  <si>
    <r>
      <t>Відділ у справах молоді та спорту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</si>
  <si>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Центр надання адміністративних послуг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</si>
  <si>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>Відділ з питань цивільного захисту населення та розвитку інфраструктури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</si>
  <si>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Відділ з питань цивільного захисту населення та розвитку інфраструктури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</si>
  <si>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</si>
  <si>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</si>
  <si>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</si>
  <si>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</si>
  <si>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Районна програма подолання дитячої безпритульності та бездоглядності на 2019 - 2020 роки</t>
  </si>
  <si>
    <t>3112</t>
  </si>
  <si>
    <t>Заходи державної політики з питань дітей та їх соціальгого захисту</t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</si>
  <si>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</si>
  <si>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</si>
  <si>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</si>
  <si>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0610000</t>
  </si>
  <si>
    <t>913112</t>
  </si>
  <si>
    <t>0712145</t>
  </si>
  <si>
    <t>0763</t>
  </si>
  <si>
    <t>Централізовані заходи з ліквання онкологічних хворих</t>
  </si>
  <si>
    <t>7610</t>
  </si>
  <si>
    <t>0613140</t>
  </si>
  <si>
    <t>3140</t>
  </si>
  <si>
    <t>Оздоровлення та відпочинок дітей,(крім заходів з оздоровлення дітей,що здійснюються за рахунок коштів га оздоровлення громадян,які постраждали внаслідок Чорнобильської катастрофи</t>
  </si>
  <si>
    <t>Районна цільова соціальна програма оздоровлення та відпочинку дітей на 2019-2021 роки</t>
  </si>
  <si>
    <t>0712152</t>
  </si>
  <si>
    <t xml:space="preserve"> Спиияння розвитку малого та середнього підприємства </t>
  </si>
  <si>
    <t>Програма розвитку малого і середнього підприємництва в Чортківському районі на 2017-2018 роки</t>
  </si>
  <si>
    <t>2145</t>
  </si>
  <si>
    <t>2152</t>
  </si>
  <si>
    <t>Інші програми та заходи у сфері охорони здоров"я</t>
  </si>
  <si>
    <t>Субвенція з місцевого бюджету державному бюджету на виконання програм соціально-економічного розвитку регіонів</t>
  </si>
  <si>
    <t>0700000</t>
  </si>
  <si>
    <t>0710000</t>
  </si>
  <si>
    <t>0600000</t>
  </si>
  <si>
    <t>0800000</t>
  </si>
  <si>
    <t>0810000</t>
  </si>
  <si>
    <t>0813032</t>
  </si>
  <si>
    <t>0813242</t>
  </si>
  <si>
    <t>0813180</t>
  </si>
  <si>
    <t>0813191</t>
  </si>
  <si>
    <t>Інші заходиу сфері соціальногозахисту і соціального забезпечення</t>
  </si>
  <si>
    <t>Розподіл витрат Чортківського районного бюджету на реалізацію місцевих/регіональних програм у 2019 році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</si>
  <si>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</si>
  <si>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</si>
  <si>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</si>
  <si>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</si>
  <si>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</si>
  <si>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</si>
  <si>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</si>
  <si>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</si>
  <si>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</si>
  <si>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</si>
  <si>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 )</t>
    </r>
  </si>
  <si>
    <t>Програма пільгового медикаментозного забезпечення окремих груп населення жителів Чортківського району на 2019рік</t>
  </si>
  <si>
    <t>Рішення сесії 576 від 21.08.2015</t>
  </si>
  <si>
    <t>Рішення сесії     № 452 від 22.11.2018</t>
  </si>
  <si>
    <t>Рішення сесії № 453 від 22.11.2018</t>
  </si>
  <si>
    <t>Рішення сесії     № 123 від 1.04.2016</t>
  </si>
  <si>
    <t>Рішення сесії № 530 від 23.03.2015</t>
  </si>
  <si>
    <t>Рішення сесії      № 441 від6.09.2018</t>
  </si>
  <si>
    <t>грн.</t>
  </si>
  <si>
    <t xml:space="preserve">Рішення сесії  № 454 від 22.11.2018 </t>
  </si>
  <si>
    <t>Районна програма боротьби із онкологічними захворюваннями на 2019 рік</t>
  </si>
  <si>
    <t>Районна програма забезпечення житлом дітей-сиріт та дітей,позбавлених батьківського піклування,та осіб з їх числа на 2019 рік</t>
  </si>
  <si>
    <t>0113242</t>
  </si>
  <si>
    <t>3242</t>
  </si>
  <si>
    <t>Інші заходи у  сфері соціального захисту і соціального забезпечення</t>
  </si>
  <si>
    <t>Рішення сесії № 478 від 20.12.2018</t>
  </si>
  <si>
    <t>Рішення сесії  № 66 від 05.01.2016 (зі змінами № 486 від 20.12.2018)</t>
  </si>
  <si>
    <t>Рішення сесії № 475 від 20.12.2018.</t>
  </si>
  <si>
    <t>Рішення сесії  № 117 від 1.04.2016 (зі змінами № 244 від 27.04.2017)</t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</si>
  <si>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 xml:space="preserve">( 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</si>
  <si>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головний розпорядник</t>
    </r>
    <r>
      <rPr>
        <sz val="12"/>
        <rFont val="Times New Roman"/>
        <family val="1"/>
      </rPr>
      <t>)</t>
    </r>
  </si>
  <si>
    <r>
      <t xml:space="preserve">Відділ охорони здоров"я Чортківської 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</si>
  <si>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охорони здоров"я Чортківської  районної державної адміністрації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</si>
  <si>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 xml:space="preserve">Центр надання адміністративних послуг Чортківської районної державної адміністрації        </t>
    </r>
    <r>
      <rPr>
        <i/>
        <sz val="12"/>
        <rFont val="Times New Roman"/>
        <family val="1"/>
      </rPr>
      <t xml:space="preserve"> ( головний розпорядник)</t>
    </r>
  </si>
  <si>
    <t>Рішення сесії № 411 від 10.07.2018р.</t>
  </si>
  <si>
    <t>0712111</t>
  </si>
  <si>
    <t>2111</t>
  </si>
  <si>
    <t>Програма забезпечення виконання Чортківською районною державною адміністрацією повноважень, делегованих районною радою на 2018 - 2019 роки  (зі змінами )</t>
  </si>
  <si>
    <t>Рішення сесії № 408 від 10.07.2018р.</t>
  </si>
  <si>
    <t>Програма інформатизації Чортківського району на 2018 - 2020 роки .( зі змінами)</t>
  </si>
  <si>
    <t>Рішення сесії № 330 від 21.12.2017р.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</si>
  <si>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</si>
  <si>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</si>
  <si>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фінансової підтримки комунального некомерційного підприємства "Центр первинної  медико-санітарної допомоги" Чортківської районної ради на 2019 рік</t>
  </si>
  <si>
    <t>Рішення сесії № 531 від 14.06.2019 року</t>
  </si>
  <si>
    <t>Комплексна програма "Здоров"я населення Чортківського району на 2017.-2021р."</t>
  </si>
  <si>
    <t>Рішення сесії № 275 від 05.10.2017р.</t>
  </si>
  <si>
    <t>Рішення сесії № 534 від 14.06.2019р.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</si>
  <si>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</si>
  <si>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</si>
  <si>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0611162</t>
  </si>
  <si>
    <t>0990</t>
  </si>
  <si>
    <t>Інші програми та заходи у сфері освіти</t>
  </si>
  <si>
    <t>Програма роботи з обдарованими дітьми та учнівською молоддю на 2018-2020 роки "Обдарованість" ( зі змінами)</t>
  </si>
  <si>
    <t>Районна комплексна програма соціальної підтримки малозахищених верств населення "Турбота"на 2016-2020 роки ( зі змінами)</t>
  </si>
  <si>
    <t>Програма ремонту та утримання автомобільних доріг , дорожньої інфраструктури комунальної власності Чортківського району на 2019-2020 роки (зі змінами)</t>
  </si>
  <si>
    <t>Програма ремонту та утримання автомобільних доріг , дорожньої інфраструктури комунальної власності Чортківського району на 2019-2020роки (зі змінами)</t>
  </si>
  <si>
    <t>Районна програма створення належних умов центру обслуговування платників податків при Чортківській ОДПІ Головного управління ДФС у Тернопільській області на 2018-2019 роки</t>
  </si>
  <si>
    <t>Рішення сесії № 357 від 07.03.2018р.</t>
  </si>
  <si>
    <t xml:space="preserve">до рішення                                                                                                                                                                                                                               </t>
  </si>
  <si>
    <t>районної ради</t>
  </si>
  <si>
    <t>Додаток 6</t>
  </si>
  <si>
    <t>Заступник керуючого справами- начальник відділу</t>
  </si>
  <si>
    <t>майнових відносин виконавчого апарату районної ради</t>
  </si>
  <si>
    <t>Програма висвітлення діяльності Чортківської районної державної адміністрації у засобах масової інформації на 2017-2020 роки</t>
  </si>
  <si>
    <t>Рішення сесії № 204 від 23.12.2016р.</t>
  </si>
  <si>
    <t xml:space="preserve">Інші субвенції з місцевого бюджету </t>
  </si>
  <si>
    <t>Районна програма "Населений пункт найкращого благоустрою та підтримки громадського порядку на 2019-2020 роки"</t>
  </si>
  <si>
    <t>Рішення сесії № 451 від 22.11.2018 р.</t>
  </si>
  <si>
    <t>від 20 листопада 2019 р. № 590</t>
  </si>
  <si>
    <t>С.ПОПІЛЬ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</si>
</sst>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vertical="justify"/>
      <protection/>
    </xf>
    <xf numFmtId="0" fontId="24" fillId="0" borderId="0" xfId="0" applyNumberFormat="1" applyFont="1" applyFill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wrapText="1"/>
    </xf>
    <xf numFmtId="0" fontId="24" fillId="0" borderId="1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12" xfId="0" applyNumberFormat="1" applyFont="1" applyFill="1" applyBorder="1" applyAlignment="1" applyProtection="1">
      <alignment wrapText="1"/>
      <protection/>
    </xf>
    <xf numFmtId="0" fontId="24" fillId="0" borderId="13" xfId="0" applyNumberFormat="1" applyFont="1" applyFill="1" applyBorder="1" applyAlignment="1" applyProtection="1">
      <alignment wrapText="1"/>
      <protection/>
    </xf>
    <xf numFmtId="3" fontId="24" fillId="0" borderId="12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horizontal="right" vertical="top"/>
      <protection/>
    </xf>
    <xf numFmtId="0" fontId="24" fillId="0" borderId="0" xfId="0" applyNumberFormat="1" applyFont="1" applyFill="1" applyAlignment="1" applyProtection="1">
      <alignment vertical="top"/>
      <protection/>
    </xf>
    <xf numFmtId="0" fontId="18" fillId="0" borderId="0" xfId="0" applyFont="1" applyAlignment="1">
      <alignment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87" fontId="24" fillId="0" borderId="12" xfId="52" applyNumberFormat="1" applyFont="1" applyFill="1" applyBorder="1" applyAlignment="1">
      <alignment horizontal="justify" vertical="center" wrapText="1"/>
      <protection/>
    </xf>
    <xf numFmtId="0" fontId="24" fillId="0" borderId="12" xfId="0" applyFont="1" applyFill="1" applyBorder="1" applyAlignment="1">
      <alignment wrapText="1"/>
    </xf>
    <xf numFmtId="184" fontId="33" fillId="0" borderId="12" xfId="94" applyNumberFormat="1" applyFont="1" applyFill="1" applyBorder="1" applyAlignment="1">
      <alignment vertical="top" wrapText="1"/>
      <protection/>
    </xf>
    <xf numFmtId="184" fontId="33" fillId="0" borderId="12" xfId="94" applyNumberFormat="1" applyFont="1" applyFill="1" applyBorder="1" applyAlignment="1">
      <alignment horizontal="left" vertical="top" wrapText="1"/>
      <protection/>
    </xf>
    <xf numFmtId="0" fontId="0" fillId="4" borderId="0" xfId="0" applyNumberFormat="1" applyFont="1" applyFill="1" applyAlignment="1" applyProtection="1">
      <alignment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3" fontId="32" fillId="0" borderId="12" xfId="94" applyNumberFormat="1" applyFont="1" applyFill="1" applyBorder="1" applyAlignment="1">
      <alignment vertical="center"/>
      <protection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184" fontId="33" fillId="0" borderId="12" xfId="94" applyNumberFormat="1" applyFont="1" applyFill="1" applyBorder="1" applyAlignment="1">
      <alignment vertical="top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35" fillId="0" borderId="12" xfId="0" applyNumberFormat="1" applyFont="1" applyFill="1" applyBorder="1" applyAlignment="1" applyProtection="1">
      <alignment horizontal="center"/>
      <protection/>
    </xf>
    <xf numFmtId="0" fontId="35" fillId="0" borderId="12" xfId="0" applyFont="1" applyFill="1" applyBorder="1" applyAlignment="1">
      <alignment/>
    </xf>
    <xf numFmtId="3" fontId="38" fillId="0" borderId="12" xfId="94" applyNumberFormat="1" applyFont="1" applyFill="1" applyBorder="1" applyAlignment="1">
      <alignment vertical="center"/>
      <protection/>
    </xf>
    <xf numFmtId="0" fontId="18" fillId="0" borderId="12" xfId="0" applyFont="1" applyFill="1" applyBorder="1" applyAlignment="1">
      <alignment horizontal="justify" vertical="center" wrapText="1"/>
    </xf>
    <xf numFmtId="184" fontId="32" fillId="0" borderId="12" xfId="94" applyNumberFormat="1" applyFont="1" applyFill="1" applyBorder="1" applyAlignment="1">
      <alignment vertical="center"/>
      <protection/>
    </xf>
    <xf numFmtId="184" fontId="32" fillId="0" borderId="12" xfId="94" applyNumberFormat="1" applyFont="1" applyFill="1" applyBorder="1">
      <alignment vertical="top"/>
      <protection/>
    </xf>
    <xf numFmtId="3" fontId="33" fillId="0" borderId="12" xfId="94" applyNumberFormat="1" applyFont="1" applyFill="1" applyBorder="1" applyAlignment="1">
      <alignment vertical="center"/>
      <protection/>
    </xf>
    <xf numFmtId="184" fontId="33" fillId="0" borderId="12" xfId="94" applyNumberFormat="1" applyFont="1" applyFill="1" applyBorder="1">
      <alignment vertical="top"/>
      <protection/>
    </xf>
    <xf numFmtId="3" fontId="33" fillId="0" borderId="12" xfId="94" applyNumberFormat="1" applyFont="1" applyFill="1" applyBorder="1">
      <alignment vertical="top"/>
      <protection/>
    </xf>
    <xf numFmtId="3" fontId="32" fillId="0" borderId="12" xfId="94" applyNumberFormat="1" applyFont="1" applyFill="1" applyBorder="1">
      <alignment vertical="top"/>
      <protection/>
    </xf>
    <xf numFmtId="184" fontId="24" fillId="0" borderId="12" xfId="94" applyNumberFormat="1" applyFont="1" applyFill="1" applyBorder="1" applyAlignment="1">
      <alignment vertical="top" wrapText="1"/>
      <protection/>
    </xf>
    <xf numFmtId="3" fontId="18" fillId="0" borderId="12" xfId="94" applyNumberFormat="1" applyFont="1" applyFill="1" applyBorder="1" applyAlignment="1">
      <alignment vertical="center"/>
      <protection/>
    </xf>
    <xf numFmtId="49" fontId="24" fillId="0" borderId="12" xfId="0" applyNumberFormat="1" applyFont="1" applyFill="1" applyBorder="1" applyAlignment="1">
      <alignment horizontal="left" vertical="center" wrapText="1"/>
    </xf>
    <xf numFmtId="3" fontId="24" fillId="0" borderId="12" xfId="94" applyNumberFormat="1" applyFont="1" applyFill="1" applyBorder="1" applyAlignment="1">
      <alignment vertical="center"/>
      <protection/>
    </xf>
    <xf numFmtId="184" fontId="24" fillId="0" borderId="12" xfId="94" applyNumberFormat="1" applyFont="1" applyFill="1" applyBorder="1">
      <alignment vertical="top"/>
      <protection/>
    </xf>
    <xf numFmtId="3" fontId="24" fillId="0" borderId="12" xfId="94" applyNumberFormat="1" applyFont="1" applyFill="1" applyBorder="1">
      <alignment vertical="top"/>
      <protection/>
    </xf>
    <xf numFmtId="0" fontId="24" fillId="0" borderId="14" xfId="0" applyFont="1" applyFill="1" applyBorder="1" applyAlignment="1">
      <alignment vertical="center" wrapText="1"/>
    </xf>
    <xf numFmtId="184" fontId="33" fillId="0" borderId="14" xfId="94" applyNumberFormat="1" applyFont="1" applyFill="1" applyBorder="1">
      <alignment vertical="top"/>
      <protection/>
    </xf>
    <xf numFmtId="3" fontId="33" fillId="0" borderId="14" xfId="94" applyNumberFormat="1" applyFont="1" applyFill="1" applyBorder="1">
      <alignment vertical="top"/>
      <protection/>
    </xf>
    <xf numFmtId="0" fontId="18" fillId="0" borderId="13" xfId="0" applyFont="1" applyFill="1" applyBorder="1" applyAlignment="1">
      <alignment vertical="center" wrapText="1"/>
    </xf>
    <xf numFmtId="184" fontId="33" fillId="0" borderId="13" xfId="94" applyNumberFormat="1" applyFont="1" applyFill="1" applyBorder="1">
      <alignment vertical="top"/>
      <protection/>
    </xf>
    <xf numFmtId="3" fontId="33" fillId="0" borderId="13" xfId="94" applyNumberFormat="1" applyFont="1" applyFill="1" applyBorder="1">
      <alignment vertical="top"/>
      <protection/>
    </xf>
    <xf numFmtId="184" fontId="33" fillId="0" borderId="14" xfId="94" applyNumberFormat="1" applyFont="1" applyFill="1" applyBorder="1" applyAlignment="1">
      <alignment horizontal="center" vertical="top" wrapText="1"/>
      <protection/>
    </xf>
    <xf numFmtId="49" fontId="18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184" fontId="32" fillId="0" borderId="12" xfId="94" applyNumberFormat="1" applyFont="1" applyFill="1" applyBorder="1" applyAlignment="1">
      <alignment vertical="top" wrapText="1"/>
      <protection/>
    </xf>
    <xf numFmtId="184" fontId="32" fillId="0" borderId="12" xfId="94" applyNumberFormat="1" applyFont="1" applyFill="1" applyBorder="1" applyAlignment="1">
      <alignment vertical="top" wrapText="1"/>
      <protection/>
    </xf>
    <xf numFmtId="184" fontId="32" fillId="0" borderId="12" xfId="94" applyNumberFormat="1" applyFont="1" applyFill="1" applyBorder="1">
      <alignment vertical="top"/>
      <protection/>
    </xf>
    <xf numFmtId="3" fontId="32" fillId="0" borderId="12" xfId="94" applyNumberFormat="1" applyFont="1" applyFill="1" applyBorder="1">
      <alignment vertical="top"/>
      <protection/>
    </xf>
    <xf numFmtId="3" fontId="33" fillId="0" borderId="12" xfId="94" applyNumberFormat="1" applyFont="1" applyFill="1" applyBorder="1">
      <alignment vertical="top"/>
      <protection/>
    </xf>
    <xf numFmtId="184" fontId="33" fillId="0" borderId="13" xfId="94" applyNumberFormat="1" applyFont="1" applyFill="1" applyBorder="1" applyAlignment="1">
      <alignment horizontal="center" vertical="top" wrapText="1"/>
      <protection/>
    </xf>
    <xf numFmtId="184" fontId="33" fillId="0" borderId="12" xfId="94" applyNumberFormat="1" applyFont="1" applyFill="1" applyBorder="1">
      <alignment vertical="top"/>
      <protection/>
    </xf>
    <xf numFmtId="184" fontId="33" fillId="0" borderId="14" xfId="94" applyNumberFormat="1" applyFont="1" applyFill="1" applyBorder="1" applyAlignment="1">
      <alignment horizontal="left" vertical="top" wrapText="1"/>
      <protection/>
    </xf>
    <xf numFmtId="184" fontId="33" fillId="0" borderId="15" xfId="94" applyNumberFormat="1" applyFont="1" applyFill="1" applyBorder="1" applyAlignment="1">
      <alignment horizontal="left" vertical="top" wrapText="1"/>
      <protection/>
    </xf>
    <xf numFmtId="184" fontId="33" fillId="0" borderId="13" xfId="94" applyNumberFormat="1" applyFont="1" applyFill="1" applyBorder="1" applyAlignment="1">
      <alignment horizontal="left" vertical="top" wrapText="1"/>
      <protection/>
    </xf>
    <xf numFmtId="184" fontId="33" fillId="0" borderId="13" xfId="94" applyNumberFormat="1" applyFont="1" applyFill="1" applyBorder="1" applyAlignment="1">
      <alignment vertical="top" wrapText="1"/>
      <protection/>
    </xf>
    <xf numFmtId="0" fontId="36" fillId="0" borderId="12" xfId="0" applyFont="1" applyFill="1" applyBorder="1" applyAlignment="1">
      <alignment horizontal="justify" vertical="center" wrapText="1"/>
    </xf>
    <xf numFmtId="184" fontId="37" fillId="0" borderId="12" xfId="0" applyNumberFormat="1" applyFont="1" applyFill="1" applyBorder="1" applyAlignment="1">
      <alignment horizontal="left" vertical="justify"/>
    </xf>
    <xf numFmtId="0" fontId="38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right" vertical="top" wrapText="1"/>
    </xf>
    <xf numFmtId="0" fontId="24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center" wrapText="1"/>
      <protection/>
    </xf>
    <xf numFmtId="0" fontId="24" fillId="0" borderId="13" xfId="0" applyNumberFormat="1" applyFont="1" applyFill="1" applyBorder="1" applyAlignment="1" applyProtection="1">
      <alignment horizontal="center" wrapText="1"/>
      <protection/>
    </xf>
    <xf numFmtId="49" fontId="24" fillId="0" borderId="14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184" fontId="33" fillId="0" borderId="14" xfId="94" applyNumberFormat="1" applyFont="1" applyFill="1" applyBorder="1" applyAlignment="1">
      <alignment horizontal="left" vertical="top" wrapText="1"/>
      <protection/>
    </xf>
    <xf numFmtId="184" fontId="33" fillId="0" borderId="15" xfId="94" applyNumberFormat="1" applyFont="1" applyFill="1" applyBorder="1" applyAlignment="1">
      <alignment horizontal="left" vertical="top" wrapText="1"/>
      <protection/>
    </xf>
    <xf numFmtId="184" fontId="33" fillId="0" borderId="13" xfId="94" applyNumberFormat="1" applyFont="1" applyFill="1" applyBorder="1" applyAlignment="1">
      <alignment horizontal="left" vertical="top" wrapText="1"/>
      <protection/>
    </xf>
    <xf numFmtId="184" fontId="33" fillId="0" borderId="14" xfId="94" applyNumberFormat="1" applyFont="1" applyFill="1" applyBorder="1" applyAlignment="1">
      <alignment horizontal="center" vertical="top" wrapText="1"/>
      <protection/>
    </xf>
    <xf numFmtId="184" fontId="33" fillId="0" borderId="13" xfId="94" applyNumberFormat="1" applyFont="1" applyFill="1" applyBorder="1" applyAlignment="1">
      <alignment horizontal="center" vertical="top" wrapText="1"/>
      <protection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 wrapText="1"/>
      <protection/>
    </xf>
    <xf numFmtId="49" fontId="24" fillId="0" borderId="15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 2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="60" zoomScalePageLayoutView="0" workbookViewId="0" topLeftCell="B70">
      <selection activeCell="H91" sqref="H91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21.66015625" style="8" customWidth="1"/>
    <col min="4" max="4" width="18" style="8" customWidth="1"/>
    <col min="5" max="5" width="62.83203125" style="3" customWidth="1"/>
    <col min="6" max="6" width="45.5" style="3" customWidth="1"/>
    <col min="7" max="7" width="19.5" style="3" customWidth="1"/>
    <col min="8" max="8" width="19.66015625" style="3" customWidth="1"/>
    <col min="9" max="9" width="18" style="3" customWidth="1"/>
    <col min="10" max="10" width="16.16015625" style="3" customWidth="1"/>
    <col min="11" max="11" width="18.16015625" style="3" customWidth="1"/>
    <col min="12" max="12" width="4.33203125" style="2" customWidth="1"/>
    <col min="13" max="16384" width="9.16015625" style="2" customWidth="1"/>
  </cols>
  <sheetData>
    <row r="1" spans="1:11" s="7" customFormat="1" ht="13.5" customHeight="1">
      <c r="A1" s="6"/>
      <c r="B1" s="32"/>
      <c r="C1" s="32"/>
      <c r="D1" s="32"/>
      <c r="E1" s="32"/>
      <c r="F1" s="32"/>
      <c r="G1" s="32"/>
      <c r="H1" s="32"/>
      <c r="I1" s="94"/>
      <c r="J1" s="95"/>
      <c r="K1" s="96"/>
    </row>
    <row r="2" spans="1:11" s="7" customFormat="1" ht="13.5" customHeight="1">
      <c r="A2" s="6"/>
      <c r="B2" s="31"/>
      <c r="C2" s="31"/>
      <c r="D2" s="31"/>
      <c r="E2" s="31"/>
      <c r="F2" s="31"/>
      <c r="G2" s="31"/>
      <c r="H2" s="31"/>
      <c r="I2" s="96" t="s">
        <v>137</v>
      </c>
      <c r="J2" s="97"/>
      <c r="K2" s="96"/>
    </row>
    <row r="3" spans="1:11" s="7" customFormat="1" ht="13.5" customHeight="1">
      <c r="A3" s="6"/>
      <c r="B3" s="31"/>
      <c r="C3" s="31"/>
      <c r="D3" s="31"/>
      <c r="E3" s="31"/>
      <c r="F3" s="31"/>
      <c r="G3" s="31"/>
      <c r="H3" s="31"/>
      <c r="I3" s="96" t="s">
        <v>135</v>
      </c>
      <c r="J3" s="97"/>
      <c r="K3" s="96"/>
    </row>
    <row r="4" spans="1:11" s="7" customFormat="1" ht="13.5" customHeight="1">
      <c r="A4" s="6"/>
      <c r="B4" s="31"/>
      <c r="C4" s="31"/>
      <c r="D4" s="31"/>
      <c r="E4" s="31"/>
      <c r="F4" s="31"/>
      <c r="G4" s="31"/>
      <c r="H4" s="31"/>
      <c r="I4" s="98" t="s">
        <v>136</v>
      </c>
      <c r="J4" s="97"/>
      <c r="K4" s="96"/>
    </row>
    <row r="5" spans="1:11" s="7" customFormat="1" ht="13.5" customHeight="1">
      <c r="A5" s="6"/>
      <c r="B5" s="31"/>
      <c r="C5" s="31"/>
      <c r="D5" s="31"/>
      <c r="E5" s="31"/>
      <c r="F5" s="31"/>
      <c r="G5" s="31"/>
      <c r="H5" s="31"/>
      <c r="I5" s="98" t="s">
        <v>145</v>
      </c>
      <c r="J5" s="97"/>
      <c r="K5" s="96"/>
    </row>
    <row r="6" spans="2:11" ht="21.75" customHeight="1">
      <c r="B6" s="13"/>
      <c r="C6" s="14"/>
      <c r="D6" s="14"/>
      <c r="E6" s="14"/>
      <c r="F6" s="14"/>
      <c r="G6" s="14"/>
      <c r="H6" s="14"/>
      <c r="I6" s="110"/>
      <c r="J6" s="110"/>
      <c r="K6" s="110"/>
    </row>
    <row r="7" spans="1:11" ht="34.5" customHeight="1">
      <c r="A7" s="1"/>
      <c r="B7" s="111" t="s">
        <v>75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2:11" ht="15.75">
      <c r="B8" s="15"/>
      <c r="C8" s="16"/>
      <c r="D8" s="16"/>
      <c r="E8" s="16"/>
      <c r="F8" s="17"/>
      <c r="G8" s="17"/>
      <c r="H8" s="17"/>
      <c r="I8" s="17"/>
      <c r="J8" s="18"/>
      <c r="K8" s="19" t="s">
        <v>94</v>
      </c>
    </row>
    <row r="9" spans="1:11" ht="82.5" customHeight="1">
      <c r="A9" s="9"/>
      <c r="B9" s="119" t="s">
        <v>76</v>
      </c>
      <c r="C9" s="119" t="s">
        <v>77</v>
      </c>
      <c r="D9" s="119" t="s">
        <v>78</v>
      </c>
      <c r="E9" s="119" t="s">
        <v>79</v>
      </c>
      <c r="F9" s="126" t="s">
        <v>80</v>
      </c>
      <c r="G9" s="126" t="s">
        <v>81</v>
      </c>
      <c r="H9" s="126" t="s">
        <v>82</v>
      </c>
      <c r="I9" s="124" t="s">
        <v>0</v>
      </c>
      <c r="J9" s="117" t="s">
        <v>1</v>
      </c>
      <c r="K9" s="118"/>
    </row>
    <row r="10" spans="1:11" ht="47.25" customHeight="1">
      <c r="A10" s="9"/>
      <c r="B10" s="120"/>
      <c r="C10" s="120"/>
      <c r="D10" s="120"/>
      <c r="E10" s="120"/>
      <c r="F10" s="127"/>
      <c r="G10" s="127"/>
      <c r="H10" s="127"/>
      <c r="I10" s="125"/>
      <c r="J10" s="47" t="s">
        <v>83</v>
      </c>
      <c r="K10" s="47" t="s">
        <v>84</v>
      </c>
    </row>
    <row r="11" spans="1:11" s="5" customFormat="1" ht="32.25" customHeight="1">
      <c r="A11" s="4"/>
      <c r="B11" s="34" t="s">
        <v>3</v>
      </c>
      <c r="C11" s="34"/>
      <c r="D11" s="34"/>
      <c r="E11" s="56" t="s">
        <v>85</v>
      </c>
      <c r="F11" s="57"/>
      <c r="G11" s="57"/>
      <c r="H11" s="46">
        <f>I11+J11</f>
        <v>100000</v>
      </c>
      <c r="I11" s="46">
        <f aca="true" t="shared" si="0" ref="I11:K12">I12</f>
        <v>100000</v>
      </c>
      <c r="J11" s="46">
        <f t="shared" si="0"/>
        <v>0</v>
      </c>
      <c r="K11" s="46">
        <f t="shared" si="0"/>
        <v>0</v>
      </c>
    </row>
    <row r="12" spans="2:11" ht="30.75" customHeight="1">
      <c r="B12" s="48" t="s">
        <v>2</v>
      </c>
      <c r="C12" s="48"/>
      <c r="D12" s="48"/>
      <c r="E12" s="56" t="s">
        <v>86</v>
      </c>
      <c r="F12" s="58"/>
      <c r="G12" s="58"/>
      <c r="H12" s="46">
        <f>I12+J12</f>
        <v>100000</v>
      </c>
      <c r="I12" s="46">
        <f t="shared" si="0"/>
        <v>100000</v>
      </c>
      <c r="J12" s="46">
        <f t="shared" si="0"/>
        <v>0</v>
      </c>
      <c r="K12" s="46">
        <f t="shared" si="0"/>
        <v>0</v>
      </c>
    </row>
    <row r="13" spans="2:11" ht="90.75" customHeight="1">
      <c r="B13" s="48" t="s">
        <v>98</v>
      </c>
      <c r="C13" s="40" t="s">
        <v>99</v>
      </c>
      <c r="D13" s="40" t="s">
        <v>6</v>
      </c>
      <c r="E13" s="52" t="s">
        <v>100</v>
      </c>
      <c r="F13" s="50" t="s">
        <v>13</v>
      </c>
      <c r="G13" s="50" t="s">
        <v>102</v>
      </c>
      <c r="H13" s="46">
        <f>I13+J13</f>
        <v>100000</v>
      </c>
      <c r="I13" s="59">
        <v>100000</v>
      </c>
      <c r="J13" s="60"/>
      <c r="K13" s="61"/>
    </row>
    <row r="14" spans="2:11" ht="15.75" customHeight="1" hidden="1">
      <c r="B14" s="48"/>
      <c r="C14" s="40"/>
      <c r="D14" s="40"/>
      <c r="E14" s="52"/>
      <c r="F14" s="50"/>
      <c r="G14" s="50"/>
      <c r="H14" s="46">
        <f aca="true" t="shared" si="1" ref="H14:H65">I14+J14</f>
        <v>0</v>
      </c>
      <c r="I14" s="46"/>
      <c r="J14" s="60"/>
      <c r="K14" s="61"/>
    </row>
    <row r="15" spans="2:11" ht="15.75" hidden="1">
      <c r="B15" s="48"/>
      <c r="C15" s="40"/>
      <c r="D15" s="40"/>
      <c r="E15" s="49"/>
      <c r="F15" s="60"/>
      <c r="G15" s="60"/>
      <c r="H15" s="46">
        <f t="shared" si="1"/>
        <v>0</v>
      </c>
      <c r="I15" s="46"/>
      <c r="J15" s="58"/>
      <c r="K15" s="62"/>
    </row>
    <row r="16" spans="2:11" ht="15.75" hidden="1">
      <c r="B16" s="48"/>
      <c r="C16" s="40"/>
      <c r="D16" s="40"/>
      <c r="E16" s="49"/>
      <c r="F16" s="60"/>
      <c r="G16" s="60"/>
      <c r="H16" s="46">
        <f t="shared" si="1"/>
        <v>0</v>
      </c>
      <c r="I16" s="46"/>
      <c r="J16" s="58"/>
      <c r="K16" s="62"/>
    </row>
    <row r="17" spans="2:11" ht="15.75" hidden="1">
      <c r="B17" s="48"/>
      <c r="C17" s="40"/>
      <c r="D17" s="40"/>
      <c r="E17" s="52"/>
      <c r="F17" s="50"/>
      <c r="G17" s="50"/>
      <c r="H17" s="46">
        <f t="shared" si="1"/>
        <v>0</v>
      </c>
      <c r="I17" s="46"/>
      <c r="J17" s="60"/>
      <c r="K17" s="61"/>
    </row>
    <row r="18" spans="2:11" ht="15.75" hidden="1">
      <c r="B18" s="48"/>
      <c r="C18" s="40"/>
      <c r="D18" s="40"/>
      <c r="E18" s="52"/>
      <c r="F18" s="50"/>
      <c r="G18" s="50"/>
      <c r="H18" s="46">
        <f t="shared" si="1"/>
        <v>0</v>
      </c>
      <c r="I18" s="46"/>
      <c r="J18" s="60"/>
      <c r="K18" s="61"/>
    </row>
    <row r="19" spans="2:11" ht="15.75" hidden="1">
      <c r="B19" s="48"/>
      <c r="C19" s="40"/>
      <c r="D19" s="40"/>
      <c r="E19" s="52"/>
      <c r="F19" s="50"/>
      <c r="G19" s="50"/>
      <c r="H19" s="46">
        <f t="shared" si="1"/>
        <v>0</v>
      </c>
      <c r="I19" s="46"/>
      <c r="J19" s="60"/>
      <c r="K19" s="61"/>
    </row>
    <row r="20" spans="2:11" ht="78.75" hidden="1">
      <c r="B20" s="48" t="s">
        <v>9</v>
      </c>
      <c r="C20" s="40" t="s">
        <v>10</v>
      </c>
      <c r="D20" s="40" t="s">
        <v>11</v>
      </c>
      <c r="E20" s="52" t="s">
        <v>12</v>
      </c>
      <c r="F20" s="50" t="s">
        <v>7</v>
      </c>
      <c r="G20" s="50"/>
      <c r="H20" s="46">
        <f t="shared" si="1"/>
        <v>0</v>
      </c>
      <c r="I20" s="46"/>
      <c r="J20" s="60"/>
      <c r="K20" s="61"/>
    </row>
    <row r="21" spans="2:11" ht="15.75" hidden="1">
      <c r="B21" s="48"/>
      <c r="C21" s="40"/>
      <c r="D21" s="40"/>
      <c r="E21" s="52"/>
      <c r="F21" s="14"/>
      <c r="G21" s="14"/>
      <c r="H21" s="46">
        <f t="shared" si="1"/>
        <v>0</v>
      </c>
      <c r="I21" s="46"/>
      <c r="J21" s="60"/>
      <c r="K21" s="61"/>
    </row>
    <row r="22" spans="2:11" ht="15.75" hidden="1">
      <c r="B22" s="48"/>
      <c r="C22" s="40"/>
      <c r="D22" s="40"/>
      <c r="E22" s="52"/>
      <c r="F22" s="14"/>
      <c r="G22" s="14"/>
      <c r="H22" s="46">
        <f t="shared" si="1"/>
        <v>0</v>
      </c>
      <c r="I22" s="46"/>
      <c r="J22" s="60"/>
      <c r="K22" s="61"/>
    </row>
    <row r="23" spans="2:11" ht="15.75" hidden="1">
      <c r="B23" s="48"/>
      <c r="C23" s="40"/>
      <c r="D23" s="40"/>
      <c r="E23" s="49"/>
      <c r="F23" s="14"/>
      <c r="G23" s="14"/>
      <c r="H23" s="46">
        <f t="shared" si="1"/>
        <v>0</v>
      </c>
      <c r="I23" s="46"/>
      <c r="J23" s="60"/>
      <c r="K23" s="61"/>
    </row>
    <row r="24" spans="2:11" ht="15.75" hidden="1">
      <c r="B24" s="48"/>
      <c r="C24" s="40"/>
      <c r="D24" s="40"/>
      <c r="E24" s="49"/>
      <c r="F24" s="14"/>
      <c r="G24" s="14"/>
      <c r="H24" s="46">
        <f t="shared" si="1"/>
        <v>0</v>
      </c>
      <c r="I24" s="46"/>
      <c r="J24" s="60"/>
      <c r="K24" s="61"/>
    </row>
    <row r="25" spans="2:11" ht="15.75" hidden="1">
      <c r="B25" s="48"/>
      <c r="C25" s="40"/>
      <c r="D25" s="40"/>
      <c r="E25" s="52"/>
      <c r="F25" s="25"/>
      <c r="G25" s="25"/>
      <c r="H25" s="46">
        <f t="shared" si="1"/>
        <v>0</v>
      </c>
      <c r="I25" s="46"/>
      <c r="J25" s="60"/>
      <c r="K25" s="61"/>
    </row>
    <row r="26" spans="1:11" ht="37.5" customHeight="1">
      <c r="A26" s="39"/>
      <c r="B26" s="48" t="s">
        <v>67</v>
      </c>
      <c r="C26" s="51"/>
      <c r="D26" s="40"/>
      <c r="E26" s="49" t="s">
        <v>106</v>
      </c>
      <c r="F26" s="63"/>
      <c r="G26" s="63"/>
      <c r="H26" s="64">
        <f>I26+J26</f>
        <v>15000</v>
      </c>
      <c r="I26" s="64">
        <f aca="true" t="shared" si="2" ref="I26:K27">I27</f>
        <v>15000</v>
      </c>
      <c r="J26" s="64">
        <f t="shared" si="2"/>
        <v>0</v>
      </c>
      <c r="K26" s="64">
        <f t="shared" si="2"/>
        <v>0</v>
      </c>
    </row>
    <row r="27" spans="1:11" ht="36.75" customHeight="1">
      <c r="A27" s="39"/>
      <c r="B27" s="48" t="s">
        <v>48</v>
      </c>
      <c r="C27" s="51"/>
      <c r="D27" s="40"/>
      <c r="E27" s="49" t="s">
        <v>105</v>
      </c>
      <c r="F27" s="63"/>
      <c r="G27" s="63"/>
      <c r="H27" s="64">
        <f>I27+J27</f>
        <v>15000</v>
      </c>
      <c r="I27" s="64">
        <f t="shared" si="2"/>
        <v>15000</v>
      </c>
      <c r="J27" s="64">
        <f t="shared" si="2"/>
        <v>0</v>
      </c>
      <c r="K27" s="64">
        <f t="shared" si="2"/>
        <v>0</v>
      </c>
    </row>
    <row r="28" spans="1:11" ht="63">
      <c r="A28" s="39"/>
      <c r="B28" s="40" t="s">
        <v>126</v>
      </c>
      <c r="C28" s="51">
        <v>1162</v>
      </c>
      <c r="D28" s="40" t="s">
        <v>127</v>
      </c>
      <c r="E28" s="65" t="s">
        <v>128</v>
      </c>
      <c r="F28" s="35" t="s">
        <v>129</v>
      </c>
      <c r="G28" s="36" t="s">
        <v>110</v>
      </c>
      <c r="H28" s="64">
        <f>I28+J28</f>
        <v>15000</v>
      </c>
      <c r="I28" s="66">
        <v>15000</v>
      </c>
      <c r="J28" s="67"/>
      <c r="K28" s="68"/>
    </row>
    <row r="29" spans="2:11" ht="15.75" hidden="1">
      <c r="B29" s="48"/>
      <c r="C29" s="41"/>
      <c r="D29" s="41"/>
      <c r="E29" s="69"/>
      <c r="F29" s="24"/>
      <c r="G29" s="14"/>
      <c r="H29" s="46">
        <f t="shared" si="1"/>
        <v>0</v>
      </c>
      <c r="I29" s="59"/>
      <c r="J29" s="70"/>
      <c r="K29" s="71"/>
    </row>
    <row r="30" spans="2:11" ht="72.75" customHeight="1" hidden="1">
      <c r="B30" s="40" t="s">
        <v>54</v>
      </c>
      <c r="C30" s="41" t="s">
        <v>55</v>
      </c>
      <c r="D30" s="41" t="s">
        <v>8</v>
      </c>
      <c r="E30" s="69" t="s">
        <v>56</v>
      </c>
      <c r="F30" s="26" t="s">
        <v>57</v>
      </c>
      <c r="G30" s="25" t="s">
        <v>95</v>
      </c>
      <c r="H30" s="46">
        <f t="shared" si="1"/>
        <v>0</v>
      </c>
      <c r="I30" s="59"/>
      <c r="J30" s="70"/>
      <c r="K30" s="71"/>
    </row>
    <row r="31" spans="2:11" ht="54" customHeight="1">
      <c r="B31" s="48" t="s">
        <v>65</v>
      </c>
      <c r="C31" s="40"/>
      <c r="D31" s="40"/>
      <c r="E31" s="49" t="s">
        <v>107</v>
      </c>
      <c r="F31" s="24"/>
      <c r="G31" s="24"/>
      <c r="H31" s="46">
        <f>H32</f>
        <v>2031000</v>
      </c>
      <c r="I31" s="46">
        <f>I32</f>
        <v>1549000</v>
      </c>
      <c r="J31" s="46">
        <f>J32</f>
        <v>482000</v>
      </c>
      <c r="K31" s="46">
        <f>K32</f>
        <v>482000</v>
      </c>
    </row>
    <row r="32" spans="2:11" ht="48" customHeight="1">
      <c r="B32" s="48" t="s">
        <v>66</v>
      </c>
      <c r="C32" s="42"/>
      <c r="D32" s="42"/>
      <c r="E32" s="72" t="s">
        <v>108</v>
      </c>
      <c r="F32" s="43"/>
      <c r="G32" s="30"/>
      <c r="H32" s="46">
        <f>H33+H34+H35+H36</f>
        <v>2031000</v>
      </c>
      <c r="I32" s="46">
        <f>I33+I34+I35+I36</f>
        <v>1549000</v>
      </c>
      <c r="J32" s="46">
        <f>J33+J34+J35+J36</f>
        <v>482000</v>
      </c>
      <c r="K32" s="46">
        <f>K33+K34+K35+K36</f>
        <v>482000</v>
      </c>
    </row>
    <row r="33" spans="2:11" ht="105.75" customHeight="1">
      <c r="B33" s="121" t="s">
        <v>111</v>
      </c>
      <c r="C33" s="121" t="s">
        <v>112</v>
      </c>
      <c r="D33" s="121" t="s">
        <v>117</v>
      </c>
      <c r="E33" s="130" t="s">
        <v>118</v>
      </c>
      <c r="F33" s="37" t="s">
        <v>119</v>
      </c>
      <c r="G33" s="44" t="s">
        <v>120</v>
      </c>
      <c r="H33" s="46">
        <f>I33+J33</f>
        <v>2131000</v>
      </c>
      <c r="I33" s="59">
        <v>1649000</v>
      </c>
      <c r="J33" s="59">
        <v>482000</v>
      </c>
      <c r="K33" s="59">
        <v>482000</v>
      </c>
    </row>
    <row r="34" spans="2:11" ht="57" customHeight="1">
      <c r="B34" s="122"/>
      <c r="C34" s="122"/>
      <c r="D34" s="122"/>
      <c r="E34" s="131"/>
      <c r="F34" s="45" t="s">
        <v>121</v>
      </c>
      <c r="G34" s="26" t="s">
        <v>122</v>
      </c>
      <c r="H34" s="46">
        <f>I34+J34</f>
        <v>50000</v>
      </c>
      <c r="I34" s="59">
        <v>50000</v>
      </c>
      <c r="J34" s="73"/>
      <c r="K34" s="74"/>
    </row>
    <row r="35" spans="2:11" ht="47.25">
      <c r="B35" s="48" t="s">
        <v>50</v>
      </c>
      <c r="C35" s="40" t="s">
        <v>61</v>
      </c>
      <c r="D35" s="40" t="s">
        <v>51</v>
      </c>
      <c r="E35" s="52" t="s">
        <v>52</v>
      </c>
      <c r="F35" s="27" t="s">
        <v>96</v>
      </c>
      <c r="G35" s="26" t="s">
        <v>103</v>
      </c>
      <c r="H35" s="46">
        <f>I35+J35</f>
        <v>-50000</v>
      </c>
      <c r="I35" s="59">
        <v>-50000</v>
      </c>
      <c r="J35" s="60"/>
      <c r="K35" s="61"/>
    </row>
    <row r="36" spans="2:11" ht="73.5" customHeight="1">
      <c r="B36" s="48" t="s">
        <v>58</v>
      </c>
      <c r="C36" s="40" t="s">
        <v>62</v>
      </c>
      <c r="D36" s="40" t="s">
        <v>51</v>
      </c>
      <c r="E36" s="52" t="s">
        <v>63</v>
      </c>
      <c r="F36" s="26" t="s">
        <v>87</v>
      </c>
      <c r="G36" s="26" t="s">
        <v>101</v>
      </c>
      <c r="H36" s="46">
        <f>I36+J36</f>
        <v>-100000</v>
      </c>
      <c r="I36" s="59">
        <v>-100000</v>
      </c>
      <c r="J36" s="60"/>
      <c r="K36" s="61"/>
    </row>
    <row r="37" spans="2:11" ht="54.75" customHeight="1">
      <c r="B37" s="48" t="s">
        <v>68</v>
      </c>
      <c r="C37" s="47"/>
      <c r="D37" s="48"/>
      <c r="E37" s="49" t="s">
        <v>40</v>
      </c>
      <c r="F37" s="50"/>
      <c r="G37" s="50"/>
      <c r="H37" s="46">
        <f>H38</f>
        <v>-2400</v>
      </c>
      <c r="I37" s="46">
        <f>I38</f>
        <v>-2400</v>
      </c>
      <c r="J37" s="46">
        <f>J38</f>
        <v>0</v>
      </c>
      <c r="K37" s="46">
        <f>K38</f>
        <v>0</v>
      </c>
    </row>
    <row r="38" spans="2:11" ht="57.75" customHeight="1">
      <c r="B38" s="48" t="s">
        <v>69</v>
      </c>
      <c r="C38" s="47"/>
      <c r="D38" s="48"/>
      <c r="E38" s="49" t="s">
        <v>41</v>
      </c>
      <c r="F38" s="50"/>
      <c r="G38" s="50"/>
      <c r="H38" s="46">
        <f>H39+H41</f>
        <v>-2400</v>
      </c>
      <c r="I38" s="46">
        <f>I39+I41</f>
        <v>-2400</v>
      </c>
      <c r="J38" s="46">
        <f>J39+J41</f>
        <v>0</v>
      </c>
      <c r="K38" s="46">
        <f>K39+K41</f>
        <v>0</v>
      </c>
    </row>
    <row r="39" spans="2:11" ht="87.75" customHeight="1">
      <c r="B39" s="48" t="s">
        <v>70</v>
      </c>
      <c r="C39" s="51">
        <v>3032</v>
      </c>
      <c r="D39" s="40" t="s">
        <v>46</v>
      </c>
      <c r="E39" s="52" t="s">
        <v>47</v>
      </c>
      <c r="F39" s="115" t="s">
        <v>130</v>
      </c>
      <c r="G39" s="115" t="s">
        <v>104</v>
      </c>
      <c r="H39" s="46">
        <f t="shared" si="1"/>
        <v>-7400</v>
      </c>
      <c r="I39" s="59">
        <v>-7400</v>
      </c>
      <c r="J39" s="60"/>
      <c r="K39" s="61"/>
    </row>
    <row r="40" spans="2:11" ht="39.75" customHeight="1" hidden="1">
      <c r="B40" s="76" t="s">
        <v>71</v>
      </c>
      <c r="C40" s="77">
        <v>3242</v>
      </c>
      <c r="D40" s="78" t="s">
        <v>6</v>
      </c>
      <c r="E40" s="79" t="s">
        <v>74</v>
      </c>
      <c r="F40" s="116"/>
      <c r="G40" s="116"/>
      <c r="H40" s="46">
        <f t="shared" si="1"/>
        <v>0</v>
      </c>
      <c r="I40" s="59"/>
      <c r="J40" s="60"/>
      <c r="K40" s="61"/>
    </row>
    <row r="41" spans="2:11" ht="94.5" customHeight="1">
      <c r="B41" s="76" t="s">
        <v>72</v>
      </c>
      <c r="C41" s="77">
        <v>3180</v>
      </c>
      <c r="D41" s="78" t="s">
        <v>5</v>
      </c>
      <c r="E41" s="79" t="s">
        <v>27</v>
      </c>
      <c r="F41" s="102" t="s">
        <v>28</v>
      </c>
      <c r="G41" s="102" t="s">
        <v>88</v>
      </c>
      <c r="H41" s="46">
        <f t="shared" si="1"/>
        <v>5000</v>
      </c>
      <c r="I41" s="59">
        <v>5000</v>
      </c>
      <c r="J41" s="60"/>
      <c r="K41" s="61"/>
    </row>
    <row r="42" spans="2:11" ht="34.5" customHeight="1" hidden="1">
      <c r="B42" s="76" t="s">
        <v>73</v>
      </c>
      <c r="C42" s="77">
        <v>3191</v>
      </c>
      <c r="D42" s="78" t="s">
        <v>29</v>
      </c>
      <c r="E42" s="79" t="s">
        <v>45</v>
      </c>
      <c r="F42" s="103"/>
      <c r="G42" s="103"/>
      <c r="H42" s="46">
        <f t="shared" si="1"/>
        <v>0</v>
      </c>
      <c r="I42" s="59"/>
      <c r="J42" s="60"/>
      <c r="K42" s="61"/>
    </row>
    <row r="43" spans="2:11" ht="31.5" hidden="1">
      <c r="B43" s="48" t="s">
        <v>14</v>
      </c>
      <c r="C43" s="40"/>
      <c r="D43" s="40"/>
      <c r="E43" s="49" t="s">
        <v>31</v>
      </c>
      <c r="F43" s="58"/>
      <c r="G43" s="58"/>
      <c r="H43" s="46">
        <f t="shared" si="1"/>
        <v>0</v>
      </c>
      <c r="I43" s="46">
        <f aca="true" t="shared" si="3" ref="I43:K44">I44+I47</f>
        <v>0</v>
      </c>
      <c r="J43" s="46">
        <f t="shared" si="3"/>
        <v>0</v>
      </c>
      <c r="K43" s="46">
        <f t="shared" si="3"/>
        <v>0</v>
      </c>
    </row>
    <row r="44" spans="2:11" ht="47.25" hidden="1">
      <c r="B44" s="48" t="s">
        <v>15</v>
      </c>
      <c r="C44" s="40"/>
      <c r="D44" s="40"/>
      <c r="E44" s="49" t="s">
        <v>32</v>
      </c>
      <c r="F44" s="58"/>
      <c r="G44" s="58"/>
      <c r="H44" s="46">
        <f t="shared" si="1"/>
        <v>0</v>
      </c>
      <c r="I44" s="46">
        <f t="shared" si="3"/>
        <v>0</v>
      </c>
      <c r="J44" s="46">
        <f t="shared" si="3"/>
        <v>0</v>
      </c>
      <c r="K44" s="46">
        <f t="shared" si="3"/>
        <v>0</v>
      </c>
    </row>
    <row r="45" spans="2:11" ht="47.25" hidden="1">
      <c r="B45" s="48" t="s">
        <v>49</v>
      </c>
      <c r="C45" s="40" t="s">
        <v>43</v>
      </c>
      <c r="D45" s="40" t="s">
        <v>8</v>
      </c>
      <c r="E45" s="52" t="s">
        <v>44</v>
      </c>
      <c r="F45" s="50" t="s">
        <v>42</v>
      </c>
      <c r="G45" s="50" t="s">
        <v>89</v>
      </c>
      <c r="H45" s="46">
        <f t="shared" si="1"/>
        <v>0</v>
      </c>
      <c r="I45" s="59"/>
      <c r="J45" s="60"/>
      <c r="K45" s="61"/>
    </row>
    <row r="46" spans="2:11" ht="15.75" hidden="1">
      <c r="B46" s="48"/>
      <c r="C46" s="40"/>
      <c r="D46" s="40"/>
      <c r="E46" s="49"/>
      <c r="F46" s="50"/>
      <c r="G46" s="50"/>
      <c r="H46" s="46">
        <f t="shared" si="1"/>
        <v>0</v>
      </c>
      <c r="I46" s="61"/>
      <c r="J46" s="60"/>
      <c r="K46" s="61"/>
    </row>
    <row r="47" spans="2:11" ht="15.75" hidden="1">
      <c r="B47" s="48"/>
      <c r="C47" s="40"/>
      <c r="D47" s="40"/>
      <c r="E47" s="49"/>
      <c r="F47" s="50"/>
      <c r="G47" s="50"/>
      <c r="H47" s="46">
        <f t="shared" si="1"/>
        <v>0</v>
      </c>
      <c r="I47" s="61"/>
      <c r="J47" s="60"/>
      <c r="K47" s="61"/>
    </row>
    <row r="48" spans="2:11" ht="78.75" customHeight="1" hidden="1">
      <c r="B48" s="48" t="s">
        <v>49</v>
      </c>
      <c r="C48" s="40" t="s">
        <v>43</v>
      </c>
      <c r="D48" s="40" t="s">
        <v>8</v>
      </c>
      <c r="E48" s="52" t="s">
        <v>44</v>
      </c>
      <c r="F48" s="50" t="s">
        <v>97</v>
      </c>
      <c r="G48" s="50" t="s">
        <v>90</v>
      </c>
      <c r="H48" s="46">
        <f t="shared" si="1"/>
        <v>0</v>
      </c>
      <c r="I48" s="59"/>
      <c r="J48" s="59"/>
      <c r="K48" s="59"/>
    </row>
    <row r="49" spans="2:11" ht="47.25" hidden="1">
      <c r="B49" s="48" t="s">
        <v>18</v>
      </c>
      <c r="C49" s="40"/>
      <c r="D49" s="40"/>
      <c r="E49" s="49" t="s">
        <v>33</v>
      </c>
      <c r="F49" s="80"/>
      <c r="G49" s="80"/>
      <c r="H49" s="46">
        <f t="shared" si="1"/>
        <v>0</v>
      </c>
      <c r="I49" s="46">
        <f>I50</f>
        <v>0</v>
      </c>
      <c r="J49" s="58"/>
      <c r="K49" s="62"/>
    </row>
    <row r="50" spans="2:11" ht="47.25" hidden="1">
      <c r="B50" s="76" t="s">
        <v>19</v>
      </c>
      <c r="C50" s="78"/>
      <c r="D50" s="78"/>
      <c r="E50" s="49" t="s">
        <v>34</v>
      </c>
      <c r="F50" s="81"/>
      <c r="G50" s="81"/>
      <c r="H50" s="46">
        <f t="shared" si="1"/>
        <v>0</v>
      </c>
      <c r="I50" s="46">
        <f>I51+I52</f>
        <v>0</v>
      </c>
      <c r="J50" s="82"/>
      <c r="K50" s="83"/>
    </row>
    <row r="51" spans="2:11" ht="47.25" hidden="1">
      <c r="B51" s="76" t="s">
        <v>20</v>
      </c>
      <c r="C51" s="78" t="s">
        <v>16</v>
      </c>
      <c r="D51" s="78" t="s">
        <v>8</v>
      </c>
      <c r="E51" s="52" t="s">
        <v>17</v>
      </c>
      <c r="F51" s="37" t="s">
        <v>21</v>
      </c>
      <c r="G51" s="37" t="s">
        <v>91</v>
      </c>
      <c r="H51" s="46">
        <f t="shared" si="1"/>
        <v>0</v>
      </c>
      <c r="I51" s="59"/>
      <c r="J51" s="82"/>
      <c r="K51" s="84"/>
    </row>
    <row r="52" spans="2:11" ht="50.25" customHeight="1" hidden="1">
      <c r="B52" s="20">
        <v>1115011</v>
      </c>
      <c r="C52" s="21">
        <v>5011</v>
      </c>
      <c r="D52" s="22" t="s">
        <v>30</v>
      </c>
      <c r="E52" s="23" t="s">
        <v>22</v>
      </c>
      <c r="F52" s="23" t="s">
        <v>23</v>
      </c>
      <c r="G52" s="23" t="s">
        <v>92</v>
      </c>
      <c r="H52" s="46">
        <f t="shared" si="1"/>
        <v>0</v>
      </c>
      <c r="I52" s="59"/>
      <c r="J52" s="21"/>
      <c r="K52" s="28"/>
    </row>
    <row r="53" spans="2:11" ht="15.75" hidden="1">
      <c r="B53" s="48"/>
      <c r="C53" s="40"/>
      <c r="D53" s="40"/>
      <c r="E53" s="49"/>
      <c r="F53" s="58"/>
      <c r="G53" s="58"/>
      <c r="H53" s="46">
        <f t="shared" si="1"/>
        <v>0</v>
      </c>
      <c r="I53" s="62"/>
      <c r="J53" s="58"/>
      <c r="K53" s="62"/>
    </row>
    <row r="54" spans="2:11" ht="15.75" hidden="1">
      <c r="B54" s="48"/>
      <c r="C54" s="40"/>
      <c r="D54" s="40"/>
      <c r="E54" s="49"/>
      <c r="F54" s="58"/>
      <c r="G54" s="58"/>
      <c r="H54" s="46">
        <f t="shared" si="1"/>
        <v>0</v>
      </c>
      <c r="I54" s="62"/>
      <c r="J54" s="58"/>
      <c r="K54" s="62"/>
    </row>
    <row r="55" spans="2:11" ht="15.75" hidden="1">
      <c r="B55" s="48"/>
      <c r="C55" s="40"/>
      <c r="D55" s="40"/>
      <c r="E55" s="49"/>
      <c r="F55" s="58"/>
      <c r="G55" s="58"/>
      <c r="H55" s="46">
        <f t="shared" si="1"/>
        <v>0</v>
      </c>
      <c r="I55" s="62"/>
      <c r="J55" s="58"/>
      <c r="K55" s="62"/>
    </row>
    <row r="56" spans="2:11" ht="15.75" hidden="1">
      <c r="B56" s="47"/>
      <c r="C56" s="51"/>
      <c r="D56" s="40"/>
      <c r="E56" s="49"/>
      <c r="F56" s="58"/>
      <c r="G56" s="58"/>
      <c r="H56" s="46">
        <f t="shared" si="1"/>
        <v>0</v>
      </c>
      <c r="I56" s="62"/>
      <c r="J56" s="58"/>
      <c r="K56" s="62"/>
    </row>
    <row r="57" spans="2:11" ht="15.75" hidden="1">
      <c r="B57" s="47"/>
      <c r="C57" s="51"/>
      <c r="D57" s="40"/>
      <c r="E57" s="52"/>
      <c r="F57" s="50"/>
      <c r="G57" s="50"/>
      <c r="H57" s="46">
        <f t="shared" si="1"/>
        <v>0</v>
      </c>
      <c r="I57" s="61"/>
      <c r="J57" s="60"/>
      <c r="K57" s="61"/>
    </row>
    <row r="58" spans="2:11" ht="15.75" hidden="1">
      <c r="B58" s="47"/>
      <c r="C58" s="47"/>
      <c r="D58" s="48"/>
      <c r="E58" s="49"/>
      <c r="F58" s="50"/>
      <c r="G58" s="50"/>
      <c r="H58" s="46">
        <f t="shared" si="1"/>
        <v>0</v>
      </c>
      <c r="I58" s="61"/>
      <c r="J58" s="60"/>
      <c r="K58" s="61"/>
    </row>
    <row r="59" spans="2:11" ht="47.25">
      <c r="B59" s="47">
        <v>3000000</v>
      </c>
      <c r="C59" s="47"/>
      <c r="D59" s="48"/>
      <c r="E59" s="49" t="s">
        <v>36</v>
      </c>
      <c r="F59" s="50"/>
      <c r="G59" s="50"/>
      <c r="H59" s="46">
        <f>H60</f>
        <v>3244500</v>
      </c>
      <c r="I59" s="46">
        <f aca="true" t="shared" si="4" ref="I59:K60">I60</f>
        <v>0</v>
      </c>
      <c r="J59" s="46">
        <f t="shared" si="4"/>
        <v>3244500</v>
      </c>
      <c r="K59" s="46">
        <f t="shared" si="4"/>
        <v>3244500</v>
      </c>
    </row>
    <row r="60" spans="2:11" ht="65.25" customHeight="1">
      <c r="B60" s="47">
        <v>3010000</v>
      </c>
      <c r="C60" s="47"/>
      <c r="D60" s="48"/>
      <c r="E60" s="49" t="s">
        <v>37</v>
      </c>
      <c r="F60" s="50"/>
      <c r="G60" s="50"/>
      <c r="H60" s="46">
        <f>H61</f>
        <v>3244500</v>
      </c>
      <c r="I60" s="46">
        <f t="shared" si="4"/>
        <v>0</v>
      </c>
      <c r="J60" s="46">
        <f t="shared" si="4"/>
        <v>3244500</v>
      </c>
      <c r="K60" s="46">
        <f t="shared" si="4"/>
        <v>3244500</v>
      </c>
    </row>
    <row r="61" spans="2:11" ht="88.5" customHeight="1">
      <c r="B61" s="47">
        <v>3017363</v>
      </c>
      <c r="C61" s="51">
        <v>7363</v>
      </c>
      <c r="D61" s="40" t="s">
        <v>124</v>
      </c>
      <c r="E61" s="52" t="s">
        <v>125</v>
      </c>
      <c r="F61" s="38" t="s">
        <v>131</v>
      </c>
      <c r="G61" s="37" t="s">
        <v>123</v>
      </c>
      <c r="H61" s="46">
        <f>I61+J61</f>
        <v>3244500</v>
      </c>
      <c r="I61" s="46">
        <v>0</v>
      </c>
      <c r="J61" s="46">
        <v>3244500</v>
      </c>
      <c r="K61" s="46">
        <v>3244500</v>
      </c>
    </row>
    <row r="62" spans="2:11" ht="15.75" hidden="1">
      <c r="B62" s="47"/>
      <c r="C62" s="47"/>
      <c r="D62" s="48"/>
      <c r="E62" s="49"/>
      <c r="F62" s="50"/>
      <c r="G62" s="50"/>
      <c r="H62" s="46">
        <f t="shared" si="1"/>
        <v>0</v>
      </c>
      <c r="I62" s="61"/>
      <c r="J62" s="60"/>
      <c r="K62" s="61"/>
    </row>
    <row r="63" spans="2:11" ht="47.25" hidden="1">
      <c r="B63" s="48" t="s">
        <v>24</v>
      </c>
      <c r="C63" s="40"/>
      <c r="D63" s="40"/>
      <c r="E63" s="49" t="s">
        <v>109</v>
      </c>
      <c r="F63" s="58"/>
      <c r="G63" s="58"/>
      <c r="H63" s="46">
        <f t="shared" si="1"/>
        <v>0</v>
      </c>
      <c r="I63" s="46">
        <f>I64</f>
        <v>0</v>
      </c>
      <c r="J63" s="58"/>
      <c r="K63" s="62"/>
    </row>
    <row r="64" spans="2:11" ht="47.25" hidden="1">
      <c r="B64" s="47">
        <v>3410000</v>
      </c>
      <c r="C64" s="51"/>
      <c r="D64" s="40"/>
      <c r="E64" s="49" t="s">
        <v>35</v>
      </c>
      <c r="F64" s="58"/>
      <c r="G64" s="58"/>
      <c r="H64" s="46">
        <f t="shared" si="1"/>
        <v>0</v>
      </c>
      <c r="I64" s="46">
        <f>I65</f>
        <v>0</v>
      </c>
      <c r="J64" s="58"/>
      <c r="K64" s="62"/>
    </row>
    <row r="65" spans="2:11" ht="63" hidden="1">
      <c r="B65" s="47">
        <v>3417610</v>
      </c>
      <c r="C65" s="40" t="s">
        <v>53</v>
      </c>
      <c r="D65" s="40" t="s">
        <v>25</v>
      </c>
      <c r="E65" s="52" t="s">
        <v>59</v>
      </c>
      <c r="F65" s="50" t="s">
        <v>60</v>
      </c>
      <c r="G65" s="50" t="s">
        <v>93</v>
      </c>
      <c r="H65" s="46">
        <f t="shared" si="1"/>
        <v>0</v>
      </c>
      <c r="I65" s="59"/>
      <c r="J65" s="58"/>
      <c r="K65" s="62"/>
    </row>
    <row r="66" spans="2:11" ht="31.5">
      <c r="B66" s="47">
        <v>3700000</v>
      </c>
      <c r="C66" s="47"/>
      <c r="D66" s="48"/>
      <c r="E66" s="49" t="s">
        <v>38</v>
      </c>
      <c r="F66" s="50"/>
      <c r="G66" s="50"/>
      <c r="H66" s="46">
        <f>H67</f>
        <v>257000</v>
      </c>
      <c r="I66" s="46">
        <f>I67</f>
        <v>257000</v>
      </c>
      <c r="J66" s="46">
        <f>J67</f>
        <v>0</v>
      </c>
      <c r="K66" s="46">
        <f>K67</f>
        <v>0</v>
      </c>
    </row>
    <row r="67" spans="2:11" ht="47.25">
      <c r="B67" s="47">
        <v>3710000</v>
      </c>
      <c r="C67" s="47"/>
      <c r="D67" s="48"/>
      <c r="E67" s="49" t="s">
        <v>39</v>
      </c>
      <c r="F67" s="50"/>
      <c r="G67" s="50"/>
      <c r="H67" s="46">
        <f>H68+H70+H84+H85+H86+H87</f>
        <v>257000</v>
      </c>
      <c r="I67" s="46">
        <f>I68+I70+I84+I85+I86+I87</f>
        <v>257000</v>
      </c>
      <c r="J67" s="46">
        <f>J68+J70+J85+J86</f>
        <v>0</v>
      </c>
      <c r="K67" s="46">
        <f>K68+K70+K85+K86</f>
        <v>0</v>
      </c>
    </row>
    <row r="68" spans="2:11" ht="105.75" customHeight="1">
      <c r="B68" s="106">
        <v>3719800</v>
      </c>
      <c r="C68" s="106">
        <v>9800</v>
      </c>
      <c r="D68" s="104" t="s">
        <v>26</v>
      </c>
      <c r="E68" s="102" t="s">
        <v>64</v>
      </c>
      <c r="F68" s="50" t="s">
        <v>133</v>
      </c>
      <c r="G68" s="37" t="s">
        <v>134</v>
      </c>
      <c r="H68" s="46">
        <f>I68+J68</f>
        <v>50000</v>
      </c>
      <c r="I68" s="59">
        <v>50000</v>
      </c>
      <c r="J68" s="60"/>
      <c r="K68" s="61"/>
    </row>
    <row r="69" spans="2:11" ht="15.75" customHeight="1" hidden="1">
      <c r="B69" s="108"/>
      <c r="C69" s="108"/>
      <c r="D69" s="129"/>
      <c r="E69" s="128"/>
      <c r="F69" s="50"/>
      <c r="G69" s="50"/>
      <c r="H69" s="46">
        <f aca="true" t="shared" si="5" ref="H69:H88">I69+J69</f>
        <v>0</v>
      </c>
      <c r="I69" s="61"/>
      <c r="J69" s="60"/>
      <c r="K69" s="61"/>
    </row>
    <row r="70" spans="2:11" ht="88.5" customHeight="1">
      <c r="B70" s="108"/>
      <c r="C70" s="108"/>
      <c r="D70" s="129"/>
      <c r="E70" s="128"/>
      <c r="F70" s="37" t="s">
        <v>113</v>
      </c>
      <c r="G70" s="37" t="s">
        <v>114</v>
      </c>
      <c r="H70" s="46">
        <f t="shared" si="5"/>
        <v>10000</v>
      </c>
      <c r="I70" s="59">
        <v>10000</v>
      </c>
      <c r="J70" s="60"/>
      <c r="K70" s="61"/>
    </row>
    <row r="71" spans="2:11" ht="30" customHeight="1" hidden="1">
      <c r="B71" s="108"/>
      <c r="C71" s="108"/>
      <c r="D71" s="129"/>
      <c r="E71" s="128"/>
      <c r="F71" s="50"/>
      <c r="G71" s="50"/>
      <c r="H71" s="46">
        <f t="shared" si="5"/>
        <v>0</v>
      </c>
      <c r="I71" s="59"/>
      <c r="J71" s="60"/>
      <c r="K71" s="61"/>
    </row>
    <row r="72" spans="2:11" ht="33.75" customHeight="1" hidden="1">
      <c r="B72" s="108"/>
      <c r="C72" s="108"/>
      <c r="D72" s="129"/>
      <c r="E72" s="128"/>
      <c r="F72" s="50"/>
      <c r="G72" s="50"/>
      <c r="H72" s="46">
        <f t="shared" si="5"/>
        <v>0</v>
      </c>
      <c r="I72" s="59"/>
      <c r="J72" s="60"/>
      <c r="K72" s="61"/>
    </row>
    <row r="73" spans="2:11" ht="15.75" customHeight="1" hidden="1">
      <c r="B73" s="108"/>
      <c r="C73" s="108"/>
      <c r="D73" s="129"/>
      <c r="E73" s="128"/>
      <c r="F73" s="50"/>
      <c r="G73" s="50"/>
      <c r="H73" s="46">
        <f t="shared" si="5"/>
        <v>0</v>
      </c>
      <c r="I73" s="59">
        <f>I74</f>
        <v>0</v>
      </c>
      <c r="J73" s="60"/>
      <c r="K73" s="62"/>
    </row>
    <row r="74" spans="2:11" ht="15.75" customHeight="1" hidden="1">
      <c r="B74" s="108"/>
      <c r="C74" s="108"/>
      <c r="D74" s="129"/>
      <c r="E74" s="128"/>
      <c r="F74" s="50"/>
      <c r="G74" s="50"/>
      <c r="H74" s="46">
        <f t="shared" si="5"/>
        <v>0</v>
      </c>
      <c r="I74" s="59">
        <f>I75+I76+I77</f>
        <v>0</v>
      </c>
      <c r="J74" s="58"/>
      <c r="K74" s="62"/>
    </row>
    <row r="75" spans="2:11" ht="63" customHeight="1" hidden="1">
      <c r="B75" s="108"/>
      <c r="C75" s="108"/>
      <c r="D75" s="129"/>
      <c r="E75" s="128"/>
      <c r="F75" s="115"/>
      <c r="G75" s="75"/>
      <c r="H75" s="46">
        <f t="shared" si="5"/>
        <v>0</v>
      </c>
      <c r="I75" s="59"/>
      <c r="J75" s="60"/>
      <c r="K75" s="61"/>
    </row>
    <row r="76" spans="2:11" ht="15.75" customHeight="1" hidden="1">
      <c r="B76" s="108"/>
      <c r="C76" s="108"/>
      <c r="D76" s="129"/>
      <c r="E76" s="128"/>
      <c r="F76" s="116"/>
      <c r="G76" s="85"/>
      <c r="H76" s="46">
        <f t="shared" si="5"/>
        <v>0</v>
      </c>
      <c r="I76" s="59"/>
      <c r="J76" s="86"/>
      <c r="K76" s="84"/>
    </row>
    <row r="77" spans="2:11" ht="19.5" customHeight="1" hidden="1">
      <c r="B77" s="108"/>
      <c r="C77" s="108"/>
      <c r="D77" s="129"/>
      <c r="E77" s="128"/>
      <c r="F77" s="112"/>
      <c r="G77" s="87"/>
      <c r="H77" s="46">
        <f t="shared" si="5"/>
        <v>0</v>
      </c>
      <c r="I77" s="59"/>
      <c r="J77" s="82"/>
      <c r="K77" s="83"/>
    </row>
    <row r="78" spans="2:11" ht="15.75" customHeight="1" hidden="1">
      <c r="B78" s="108"/>
      <c r="C78" s="108"/>
      <c r="D78" s="129"/>
      <c r="E78" s="128"/>
      <c r="F78" s="113"/>
      <c r="G78" s="88"/>
      <c r="H78" s="46">
        <f t="shared" si="5"/>
        <v>0</v>
      </c>
      <c r="I78" s="59"/>
      <c r="J78" s="86"/>
      <c r="K78" s="84"/>
    </row>
    <row r="79" spans="2:11" ht="42" customHeight="1" hidden="1">
      <c r="B79" s="108"/>
      <c r="C79" s="108"/>
      <c r="D79" s="129"/>
      <c r="E79" s="128"/>
      <c r="F79" s="114"/>
      <c r="G79" s="89"/>
      <c r="H79" s="46">
        <f t="shared" si="5"/>
        <v>0</v>
      </c>
      <c r="I79" s="59"/>
      <c r="J79" s="86"/>
      <c r="K79" s="84"/>
    </row>
    <row r="80" spans="2:11" ht="15.75" customHeight="1" hidden="1">
      <c r="B80" s="108"/>
      <c r="C80" s="108"/>
      <c r="D80" s="129"/>
      <c r="E80" s="128"/>
      <c r="F80" s="90"/>
      <c r="G80" s="90"/>
      <c r="H80" s="46">
        <f t="shared" si="5"/>
        <v>0</v>
      </c>
      <c r="I80" s="59"/>
      <c r="J80" s="24"/>
      <c r="K80" s="29"/>
    </row>
    <row r="81" spans="2:11" ht="30" customHeight="1" hidden="1">
      <c r="B81" s="108"/>
      <c r="C81" s="108"/>
      <c r="D81" s="129"/>
      <c r="E81" s="128"/>
      <c r="F81" s="37"/>
      <c r="G81" s="37"/>
      <c r="H81" s="46">
        <f t="shared" si="5"/>
        <v>0</v>
      </c>
      <c r="I81" s="59"/>
      <c r="J81" s="24"/>
      <c r="K81" s="29"/>
    </row>
    <row r="82" spans="2:11" ht="33.75" customHeight="1" hidden="1">
      <c r="B82" s="108"/>
      <c r="C82" s="108"/>
      <c r="D82" s="129"/>
      <c r="E82" s="128"/>
      <c r="F82" s="37"/>
      <c r="G82" s="37"/>
      <c r="H82" s="46">
        <f t="shared" si="5"/>
        <v>0</v>
      </c>
      <c r="I82" s="59"/>
      <c r="J82" s="24"/>
      <c r="K82" s="29"/>
    </row>
    <row r="83" spans="2:11" ht="17.25" customHeight="1" hidden="1">
      <c r="B83" s="108"/>
      <c r="C83" s="108"/>
      <c r="D83" s="129"/>
      <c r="E83" s="128"/>
      <c r="F83" s="37"/>
      <c r="G83" s="37"/>
      <c r="H83" s="46">
        <f t="shared" si="5"/>
        <v>0</v>
      </c>
      <c r="I83" s="59"/>
      <c r="J83" s="24"/>
      <c r="K83" s="29"/>
    </row>
    <row r="84" spans="2:11" ht="75.75" customHeight="1">
      <c r="B84" s="108"/>
      <c r="C84" s="108"/>
      <c r="D84" s="129"/>
      <c r="E84" s="128"/>
      <c r="F84" s="37" t="s">
        <v>140</v>
      </c>
      <c r="G84" s="37" t="s">
        <v>141</v>
      </c>
      <c r="H84" s="46">
        <f t="shared" si="5"/>
        <v>20000</v>
      </c>
      <c r="I84" s="59">
        <v>20000</v>
      </c>
      <c r="J84" s="24"/>
      <c r="K84" s="29"/>
    </row>
    <row r="85" spans="2:11" ht="57" customHeight="1">
      <c r="B85" s="107"/>
      <c r="C85" s="107"/>
      <c r="D85" s="105"/>
      <c r="E85" s="103"/>
      <c r="F85" s="38" t="s">
        <v>115</v>
      </c>
      <c r="G85" s="37" t="s">
        <v>116</v>
      </c>
      <c r="H85" s="46">
        <f t="shared" si="5"/>
        <v>12000</v>
      </c>
      <c r="I85" s="59">
        <v>12000</v>
      </c>
      <c r="J85" s="24"/>
      <c r="K85" s="29"/>
    </row>
    <row r="86" spans="2:11" ht="93" customHeight="1">
      <c r="B86" s="106">
        <v>3719770</v>
      </c>
      <c r="C86" s="106">
        <v>9770</v>
      </c>
      <c r="D86" s="104" t="s">
        <v>26</v>
      </c>
      <c r="E86" s="102" t="s">
        <v>142</v>
      </c>
      <c r="F86" s="38" t="s">
        <v>132</v>
      </c>
      <c r="G86" s="37" t="s">
        <v>123</v>
      </c>
      <c r="H86" s="46">
        <f t="shared" si="5"/>
        <v>100000</v>
      </c>
      <c r="I86" s="59">
        <v>100000</v>
      </c>
      <c r="J86" s="24"/>
      <c r="K86" s="29"/>
    </row>
    <row r="87" spans="2:11" ht="72.75" customHeight="1">
      <c r="B87" s="107"/>
      <c r="C87" s="107"/>
      <c r="D87" s="105"/>
      <c r="E87" s="103"/>
      <c r="F87" s="38" t="s">
        <v>143</v>
      </c>
      <c r="G87" s="37" t="s">
        <v>144</v>
      </c>
      <c r="H87" s="46">
        <f t="shared" si="5"/>
        <v>65000</v>
      </c>
      <c r="I87" s="59">
        <v>65000</v>
      </c>
      <c r="J87" s="24"/>
      <c r="K87" s="29"/>
    </row>
    <row r="88" spans="2:11" ht="33.75" customHeight="1">
      <c r="B88" s="53"/>
      <c r="C88" s="53"/>
      <c r="D88" s="54"/>
      <c r="E88" s="91" t="s">
        <v>4</v>
      </c>
      <c r="F88" s="92"/>
      <c r="G88" s="92"/>
      <c r="H88" s="55">
        <f t="shared" si="5"/>
        <v>5645100</v>
      </c>
      <c r="I88" s="55">
        <f>I11+I26+I31+I37+I59+I66</f>
        <v>1918600</v>
      </c>
      <c r="J88" s="55">
        <f>J11+J26+J31+J37+J59+J66</f>
        <v>3726500</v>
      </c>
      <c r="K88" s="55">
        <f>K11+K26+K31+K37+K59+K66</f>
        <v>3726500</v>
      </c>
    </row>
    <row r="89" spans="2:11" ht="15.75"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2:11" ht="24" customHeight="1">
      <c r="B90" s="2"/>
      <c r="C90" s="123" t="s">
        <v>138</v>
      </c>
      <c r="D90" s="123"/>
      <c r="E90" s="123"/>
      <c r="F90" s="99"/>
      <c r="G90" s="99"/>
      <c r="H90" s="99"/>
      <c r="I90" s="93"/>
      <c r="J90" s="33"/>
      <c r="K90" s="33"/>
    </row>
    <row r="91" spans="3:19" ht="18" customHeight="1">
      <c r="C91" s="100" t="s">
        <v>139</v>
      </c>
      <c r="D91" s="100"/>
      <c r="E91" s="101"/>
      <c r="F91" s="101"/>
      <c r="G91" s="101"/>
      <c r="H91" s="101" t="s">
        <v>146</v>
      </c>
      <c r="I91" s="8"/>
      <c r="J91" s="8"/>
      <c r="K91" s="8"/>
      <c r="L91" s="10"/>
      <c r="M91" s="10"/>
      <c r="N91" s="10"/>
      <c r="O91" s="10"/>
      <c r="P91" s="10"/>
      <c r="Q91" s="10"/>
      <c r="R91" s="10"/>
      <c r="S91" s="10"/>
    </row>
    <row r="92" spans="5:19" ht="20.25" customHeight="1">
      <c r="E92" s="8"/>
      <c r="F92" s="8"/>
      <c r="G92" s="8"/>
      <c r="H92" s="8"/>
      <c r="I92" s="8"/>
      <c r="J92" s="8"/>
      <c r="K92" s="8"/>
      <c r="L92" s="12"/>
      <c r="M92" s="12"/>
      <c r="N92" s="12"/>
      <c r="O92" s="12"/>
      <c r="P92" s="12"/>
      <c r="Q92" s="12"/>
      <c r="R92" s="12"/>
      <c r="S92" s="12"/>
    </row>
    <row r="93" spans="2:19" ht="30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0"/>
      <c r="M93" s="10"/>
      <c r="N93" s="10"/>
      <c r="O93" s="10"/>
      <c r="P93" s="10"/>
      <c r="Q93" s="10"/>
      <c r="R93" s="10"/>
      <c r="S93" s="10"/>
    </row>
    <row r="94" spans="2:19" ht="21" customHeight="1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</row>
  </sheetData>
  <sheetProtection/>
  <mergeCells count="31">
    <mergeCell ref="C90:E90"/>
    <mergeCell ref="I9:I10"/>
    <mergeCell ref="H9:H10"/>
    <mergeCell ref="G9:G10"/>
    <mergeCell ref="F9:F10"/>
    <mergeCell ref="E68:E85"/>
    <mergeCell ref="D68:D85"/>
    <mergeCell ref="D33:D34"/>
    <mergeCell ref="E33:E34"/>
    <mergeCell ref="G39:G40"/>
    <mergeCell ref="G41:G42"/>
    <mergeCell ref="B9:B10"/>
    <mergeCell ref="C9:C10"/>
    <mergeCell ref="D9:D10"/>
    <mergeCell ref="E9:E10"/>
    <mergeCell ref="B33:B34"/>
    <mergeCell ref="C33:C34"/>
    <mergeCell ref="C68:C85"/>
    <mergeCell ref="B68:B85"/>
    <mergeCell ref="B94:S94"/>
    <mergeCell ref="I6:K6"/>
    <mergeCell ref="B7:K7"/>
    <mergeCell ref="F77:F79"/>
    <mergeCell ref="F75:F76"/>
    <mergeCell ref="F39:F40"/>
    <mergeCell ref="J9:K9"/>
    <mergeCell ref="F41:F42"/>
    <mergeCell ref="E86:E87"/>
    <mergeCell ref="D86:D87"/>
    <mergeCell ref="C86:C87"/>
    <mergeCell ref="B86:B87"/>
  </mergeCells>
  <printOptions/>
  <pageMargins left="0.67" right="0.5118110236220472" top="0.31" bottom="0.6299212598425197" header="0.35433070866141736" footer="0.35433070866141736"/>
  <pageSetup fitToHeight="32" horizontalDpi="600" verticalDpi="600" orientation="landscape" paperSize="9" scale="58" r:id="rId1"/>
  <headerFooter alignWithMargins="0">
    <oddFooter>&amp;R&amp;P</oddFooter>
  </headerFooter>
  <rowBreaks count="2" manualBreakCount="2">
    <brk id="35" min="1" max="10" man="1"/>
    <brk id="6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2019-11-19T09:54:25Z</cp:lastPrinted>
  <dcterms:created xsi:type="dcterms:W3CDTF">2014-01-17T10:52:16Z</dcterms:created>
  <dcterms:modified xsi:type="dcterms:W3CDTF">2019-11-21T10:40:21Z</dcterms:modified>
  <cp:category/>
  <cp:version/>
  <cp:contentType/>
  <cp:contentStatus/>
</cp:coreProperties>
</file>