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'Лист1'!$A$1:$V$40</definedName>
  </definedNames>
  <calcPr fullCalcOnLoad="1"/>
</workbook>
</file>

<file path=xl/sharedStrings.xml><?xml version="1.0" encoding="utf-8"?>
<sst xmlns="http://schemas.openxmlformats.org/spreadsheetml/2006/main" count="131" uniqueCount="77">
  <si>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</si>
  <si>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</si>
  <si>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</si>
  <si>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</si>
  <si>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</si>
  <si>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</si>
  <si>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</si>
  <si>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</si>
  <si>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</si>
  <si>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</si>
  <si>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</si>
  <si>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</si>
  <si>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</si>
  <si>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</si>
  <si>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</si>
  <si>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</si>
  <si>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</si>
  <si>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</si>
  <si>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</si>
  <si>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</si>
  <si>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</si>
  <si>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</si>
  <si>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</si>
  <si>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</si>
  <si>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</si>
  <si>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</si>
  <si>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</si>
  <si>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Інші субвенції</t>
  </si>
  <si>
    <t>250388</t>
  </si>
  <si>
    <t>Інші послуги, пов'язані з економічною діяльністю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</si>
  <si>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</si>
  <si>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</si>
  <si>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</si>
  <si>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</si>
  <si>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</si>
  <si>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</si>
  <si>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</si>
  <si>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</si>
  <si>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</si>
  <si>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</si>
  <si>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</si>
  <si>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Будівництво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</si>
  <si>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</si>
  <si>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</si>
  <si>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</si>
  <si>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</si>
  <si>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</si>
  <si>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</si>
  <si>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</si>
  <si>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</si>
  <si>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7200</t>
  </si>
  <si>
    <t>7800</t>
  </si>
  <si>
    <t>8370</t>
  </si>
  <si>
    <t>8010</t>
  </si>
  <si>
    <t>8700</t>
  </si>
  <si>
    <t>Інші  додаткові дотації</t>
  </si>
  <si>
    <t>Затверджено по бюджету  2017 рік з урахуваням змін</t>
  </si>
  <si>
    <t>6300</t>
  </si>
  <si>
    <t>7400</t>
  </si>
  <si>
    <t xml:space="preserve">Інші послуги , пов"язані з економічною діяльністю </t>
  </si>
  <si>
    <t>8021</t>
  </si>
  <si>
    <t>Проведення місцевих виборів</t>
  </si>
  <si>
    <t>Затвердже-но по бюджету на 2017 рік з урахуван-ням змін</t>
  </si>
  <si>
    <t>8440</t>
  </si>
  <si>
    <t>Субвенція з місцевого бюджету  державному бюджету на виконання  соц -економічного та культурного розвитку регіонів</t>
  </si>
  <si>
    <t>Субвенція з державного  бюджету місцевим  бюджетам на здійснення заходів щодо  соц -економічного та культурного розвитку окремих територій</t>
  </si>
  <si>
    <t>8600</t>
  </si>
  <si>
    <t>8800</t>
  </si>
  <si>
    <t>Виконано за 9 місяців  2016року</t>
  </si>
  <si>
    <t>Виконано за 9 місяців 2017року</t>
  </si>
  <si>
    <t>Виконано за 9 місяців  2017року</t>
  </si>
  <si>
    <t>8000</t>
  </si>
  <si>
    <t>Видатки не віднесені до осноних груп</t>
  </si>
  <si>
    <t>Виконано за 9 місяців 2017 року.</t>
  </si>
  <si>
    <t>Виконано за 9 місяців 2016 року</t>
  </si>
  <si>
    <t xml:space="preserve">Керуючий справами виконавчого апарату районної ради                                                                                                               Т.В.Яблонь                               </t>
  </si>
  <si>
    <t>Т.В.Яблонь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</si>
</sst>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  <numFmt numFmtId="182" formatCode="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180" fontId="4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SheetLayoutView="100"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0" sqref="B40"/>
    </sheetView>
  </sheetViews>
  <sheetFormatPr defaultColWidth="9.00390625" defaultRowHeight="12.75"/>
  <cols>
    <col min="1" max="1" width="5.375" style="0" customWidth="1"/>
    <col min="2" max="2" width="22.125" style="0" customWidth="1"/>
    <col min="3" max="3" width="11.75390625" style="0" customWidth="1"/>
    <col min="4" max="4" width="10.25390625" style="0" customWidth="1"/>
    <col min="5" max="5" width="9.875" style="0" customWidth="1"/>
    <col min="6" max="6" width="8.75390625" style="0" customWidth="1"/>
    <col min="7" max="7" width="11.125" style="0" customWidth="1"/>
    <col min="8" max="8" width="9.25390625" style="0" customWidth="1"/>
    <col min="9" max="9" width="10.375" style="0" customWidth="1"/>
    <col min="10" max="10" width="11.125" style="0" hidden="1" customWidth="1"/>
    <col min="11" max="11" width="9.25390625" style="0" customWidth="1"/>
    <col min="12" max="12" width="10.25390625" style="0" customWidth="1"/>
    <col min="13" max="13" width="8.125" style="0" customWidth="1"/>
    <col min="14" max="14" width="7.125" style="0" customWidth="1"/>
    <col min="15" max="15" width="8.25390625" style="0" customWidth="1"/>
    <col min="16" max="16" width="7.375" style="0" customWidth="1"/>
    <col min="17" max="17" width="11.625" style="0" hidden="1" customWidth="1"/>
    <col min="18" max="18" width="10.25390625" style="0" customWidth="1"/>
    <col min="19" max="19" width="15.00390625" style="0" customWidth="1"/>
    <col min="20" max="20" width="11.75390625" style="0" customWidth="1"/>
    <col min="21" max="21" width="11.125" style="0" customWidth="1"/>
    <col min="22" max="22" width="11.125" style="0" hidden="1" customWidth="1"/>
  </cols>
  <sheetData>
    <row r="1" spans="15:23" ht="15.75">
      <c r="O1" s="13"/>
      <c r="P1" s="34"/>
      <c r="Q1" s="34"/>
      <c r="R1" s="34"/>
      <c r="S1" s="34"/>
      <c r="T1" s="34"/>
      <c r="U1" s="34"/>
      <c r="V1" s="34"/>
      <c r="W1" s="34"/>
    </row>
    <row r="2" spans="1:22" ht="36.75" customHeight="1">
      <c r="A2" s="39" t="s">
        <v>0</v>
      </c>
      <c r="B2" s="36" t="s">
        <v>20</v>
      </c>
      <c r="C2" s="40" t="s">
        <v>1</v>
      </c>
      <c r="D2" s="40"/>
      <c r="E2" s="40"/>
      <c r="F2" s="40"/>
      <c r="G2" s="40"/>
      <c r="H2" s="40"/>
      <c r="I2" s="40"/>
      <c r="J2" s="15"/>
      <c r="K2" s="43" t="s">
        <v>4</v>
      </c>
      <c r="L2" s="43"/>
      <c r="M2" s="43"/>
      <c r="N2" s="43"/>
      <c r="O2" s="43"/>
      <c r="P2" s="43"/>
      <c r="Q2" s="14"/>
      <c r="R2" s="14"/>
      <c r="S2" s="40" t="s">
        <v>43</v>
      </c>
      <c r="T2" s="40"/>
      <c r="U2" s="40"/>
      <c r="V2" s="37" t="s">
        <v>32</v>
      </c>
    </row>
    <row r="3" spans="1:22" ht="157.5">
      <c r="A3" s="39"/>
      <c r="B3" s="36"/>
      <c r="C3" s="20" t="s">
        <v>62</v>
      </c>
      <c r="D3" s="20" t="s">
        <v>69</v>
      </c>
      <c r="E3" s="20" t="s">
        <v>2</v>
      </c>
      <c r="F3" s="20" t="s">
        <v>3</v>
      </c>
      <c r="G3" s="20" t="s">
        <v>24</v>
      </c>
      <c r="H3" s="21" t="s">
        <v>26</v>
      </c>
      <c r="I3" s="21" t="s">
        <v>68</v>
      </c>
      <c r="J3" s="4" t="s">
        <v>32</v>
      </c>
      <c r="K3" s="20" t="s">
        <v>62</v>
      </c>
      <c r="L3" s="20" t="s">
        <v>70</v>
      </c>
      <c r="M3" s="20" t="s">
        <v>2</v>
      </c>
      <c r="N3" s="20" t="s">
        <v>3</v>
      </c>
      <c r="O3" s="26" t="s">
        <v>25</v>
      </c>
      <c r="P3" s="21" t="s">
        <v>26</v>
      </c>
      <c r="Q3" s="21" t="s">
        <v>32</v>
      </c>
      <c r="R3" s="21" t="s">
        <v>68</v>
      </c>
      <c r="S3" s="27" t="s">
        <v>56</v>
      </c>
      <c r="T3" s="27" t="s">
        <v>73</v>
      </c>
      <c r="U3" s="27" t="s">
        <v>74</v>
      </c>
      <c r="V3" s="38"/>
    </row>
    <row r="4" spans="1:22" ht="31.5">
      <c r="A4" s="18" t="s">
        <v>44</v>
      </c>
      <c r="B4" s="7" t="s">
        <v>5</v>
      </c>
      <c r="C4" s="22">
        <v>2301.2</v>
      </c>
      <c r="D4" s="22">
        <v>1697.8</v>
      </c>
      <c r="E4" s="22">
        <v>1697.8</v>
      </c>
      <c r="F4" s="22">
        <v>1188.5</v>
      </c>
      <c r="G4" s="22">
        <v>135.6</v>
      </c>
      <c r="H4" s="22"/>
      <c r="I4" s="22">
        <v>1099.9</v>
      </c>
      <c r="J4" s="5"/>
      <c r="K4" s="22"/>
      <c r="L4" s="22"/>
      <c r="M4" s="22"/>
      <c r="N4" s="22"/>
      <c r="O4" s="22"/>
      <c r="P4" s="22"/>
      <c r="Q4" s="22"/>
      <c r="R4" s="22">
        <v>29.4</v>
      </c>
      <c r="S4" s="23">
        <f>C4+K4</f>
        <v>2301.2</v>
      </c>
      <c r="T4" s="23">
        <f>D4+L4</f>
        <v>1697.8</v>
      </c>
      <c r="U4" s="29">
        <f>I4+R4</f>
        <v>1129.3000000000002</v>
      </c>
      <c r="V4" s="10">
        <f aca="true" t="shared" si="0" ref="V4:V15">Q4+J4</f>
        <v>0</v>
      </c>
    </row>
    <row r="5" spans="1:22" ht="15.75">
      <c r="A5" s="18" t="s">
        <v>45</v>
      </c>
      <c r="B5" s="7" t="s">
        <v>6</v>
      </c>
      <c r="C5" s="22">
        <v>70039.1</v>
      </c>
      <c r="D5" s="22">
        <v>48838</v>
      </c>
      <c r="E5" s="22">
        <v>48838</v>
      </c>
      <c r="F5" s="22">
        <v>35916.1</v>
      </c>
      <c r="G5" s="22">
        <v>3282</v>
      </c>
      <c r="H5" s="22"/>
      <c r="I5" s="22">
        <v>32144.7</v>
      </c>
      <c r="J5" s="5"/>
      <c r="K5" s="22">
        <v>4736.3</v>
      </c>
      <c r="L5" s="22">
        <v>3825.2</v>
      </c>
      <c r="M5" s="22">
        <v>337.2</v>
      </c>
      <c r="N5" s="22">
        <v>172</v>
      </c>
      <c r="O5" s="22">
        <v>2.9</v>
      </c>
      <c r="P5" s="22">
        <v>3488</v>
      </c>
      <c r="Q5" s="22"/>
      <c r="R5" s="22">
        <v>1702.8</v>
      </c>
      <c r="S5" s="23">
        <f aca="true" t="shared" si="1" ref="S5:S35">C5+K5</f>
        <v>74775.40000000001</v>
      </c>
      <c r="T5" s="23">
        <f aca="true" t="shared" si="2" ref="T5:T35">D5+L5</f>
        <v>52663.2</v>
      </c>
      <c r="U5" s="29">
        <f aca="true" t="shared" si="3" ref="U5:U17">I5+R5</f>
        <v>33847.5</v>
      </c>
      <c r="V5" s="10">
        <f t="shared" si="0"/>
        <v>0</v>
      </c>
    </row>
    <row r="6" spans="1:22" ht="15.75">
      <c r="A6" s="18" t="s">
        <v>46</v>
      </c>
      <c r="B6" s="7" t="s">
        <v>7</v>
      </c>
      <c r="C6" s="22">
        <v>62384.6</v>
      </c>
      <c r="D6" s="22">
        <v>45235.1</v>
      </c>
      <c r="E6" s="22">
        <v>45235.1</v>
      </c>
      <c r="F6" s="22"/>
      <c r="G6" s="22"/>
      <c r="H6" s="22"/>
      <c r="I6" s="22">
        <v>33192.1</v>
      </c>
      <c r="J6" s="5"/>
      <c r="K6" s="22">
        <v>3813.2</v>
      </c>
      <c r="L6" s="22">
        <v>2697</v>
      </c>
      <c r="M6" s="22">
        <v>2062.5</v>
      </c>
      <c r="N6" s="22"/>
      <c r="O6" s="22"/>
      <c r="P6" s="22">
        <v>634.4</v>
      </c>
      <c r="Q6" s="22"/>
      <c r="R6" s="22">
        <v>1549.8</v>
      </c>
      <c r="S6" s="23">
        <f t="shared" si="1"/>
        <v>66197.8</v>
      </c>
      <c r="T6" s="23">
        <f t="shared" si="2"/>
        <v>47932.1</v>
      </c>
      <c r="U6" s="29">
        <f t="shared" si="3"/>
        <v>34741.9</v>
      </c>
      <c r="V6" s="10">
        <f t="shared" si="0"/>
        <v>0</v>
      </c>
    </row>
    <row r="7" spans="1:22" ht="47.25">
      <c r="A7" s="18" t="s">
        <v>47</v>
      </c>
      <c r="B7" s="7" t="s">
        <v>21</v>
      </c>
      <c r="C7" s="22">
        <v>202838.2</v>
      </c>
      <c r="D7" s="22">
        <v>174372.3</v>
      </c>
      <c r="E7" s="22">
        <v>174372.3</v>
      </c>
      <c r="F7" s="22">
        <v>2941</v>
      </c>
      <c r="G7" s="22">
        <v>127.3</v>
      </c>
      <c r="H7" s="22"/>
      <c r="I7" s="22">
        <v>135688.8</v>
      </c>
      <c r="J7" s="5"/>
      <c r="K7" s="22">
        <v>818</v>
      </c>
      <c r="L7" s="22">
        <v>323.1</v>
      </c>
      <c r="M7" s="22">
        <v>323.1</v>
      </c>
      <c r="N7" s="22"/>
      <c r="O7" s="22">
        <v>3.9</v>
      </c>
      <c r="P7" s="22"/>
      <c r="Q7" s="22"/>
      <c r="R7" s="22">
        <v>272.4</v>
      </c>
      <c r="S7" s="23">
        <f t="shared" si="1"/>
        <v>203656.2</v>
      </c>
      <c r="T7" s="23">
        <f t="shared" si="2"/>
        <v>174695.4</v>
      </c>
      <c r="U7" s="29">
        <f t="shared" si="3"/>
        <v>135961.19999999998</v>
      </c>
      <c r="V7" s="10">
        <f t="shared" si="0"/>
        <v>0</v>
      </c>
    </row>
    <row r="8" spans="1:22" ht="31.5">
      <c r="A8" s="18" t="s">
        <v>48</v>
      </c>
      <c r="B8" s="7" t="s">
        <v>8</v>
      </c>
      <c r="C8" s="22">
        <v>6904.3</v>
      </c>
      <c r="D8" s="22">
        <v>5239</v>
      </c>
      <c r="E8" s="22">
        <v>5239</v>
      </c>
      <c r="F8" s="22">
        <v>3859.3</v>
      </c>
      <c r="G8" s="22">
        <v>306.8</v>
      </c>
      <c r="H8" s="22"/>
      <c r="I8" s="22">
        <v>3792.8</v>
      </c>
      <c r="J8" s="5"/>
      <c r="K8" s="22">
        <v>104.7</v>
      </c>
      <c r="L8" s="22">
        <v>70.8</v>
      </c>
      <c r="M8" s="22">
        <v>68.8</v>
      </c>
      <c r="N8" s="22">
        <v>18.3</v>
      </c>
      <c r="O8" s="22">
        <v>0.1</v>
      </c>
      <c r="P8" s="22">
        <v>2.1</v>
      </c>
      <c r="Q8" s="22"/>
      <c r="R8" s="22">
        <v>79.2</v>
      </c>
      <c r="S8" s="23">
        <f t="shared" si="1"/>
        <v>7009</v>
      </c>
      <c r="T8" s="23">
        <f t="shared" si="2"/>
        <v>5309.8</v>
      </c>
      <c r="U8" s="29">
        <f t="shared" si="3"/>
        <v>3872</v>
      </c>
      <c r="V8" s="10">
        <f t="shared" si="0"/>
        <v>0</v>
      </c>
    </row>
    <row r="9" spans="1:22" ht="31.5">
      <c r="A9" s="18" t="s">
        <v>49</v>
      </c>
      <c r="B9" s="7" t="s">
        <v>10</v>
      </c>
      <c r="C9" s="22">
        <v>1541.4</v>
      </c>
      <c r="D9" s="22">
        <v>1327.5</v>
      </c>
      <c r="E9" s="22">
        <v>1327.5</v>
      </c>
      <c r="F9" s="22">
        <v>908.5</v>
      </c>
      <c r="G9" s="22">
        <v>86.3</v>
      </c>
      <c r="H9" s="22"/>
      <c r="I9" s="22">
        <v>986.2</v>
      </c>
      <c r="J9" s="5"/>
      <c r="K9" s="22">
        <v>937.2</v>
      </c>
      <c r="L9" s="22">
        <v>104.2</v>
      </c>
      <c r="M9" s="22">
        <v>1.2</v>
      </c>
      <c r="N9" s="22"/>
      <c r="O9" s="22"/>
      <c r="P9" s="22">
        <v>103</v>
      </c>
      <c r="Q9" s="22"/>
      <c r="R9" s="22">
        <v>1.1</v>
      </c>
      <c r="S9" s="23">
        <f t="shared" si="1"/>
        <v>2478.6000000000004</v>
      </c>
      <c r="T9" s="23">
        <f t="shared" si="2"/>
        <v>1431.7</v>
      </c>
      <c r="U9" s="29">
        <f t="shared" si="3"/>
        <v>987.3000000000001</v>
      </c>
      <c r="V9" s="10">
        <f t="shared" si="0"/>
        <v>0</v>
      </c>
    </row>
    <row r="10" spans="1:22" ht="15.75">
      <c r="A10" s="18"/>
      <c r="B10" s="7" t="s">
        <v>41</v>
      </c>
      <c r="C10" s="22"/>
      <c r="D10" s="22"/>
      <c r="E10" s="22"/>
      <c r="F10" s="22"/>
      <c r="G10" s="22"/>
      <c r="H10" s="22"/>
      <c r="I10" s="22"/>
      <c r="J10" s="5"/>
      <c r="K10" s="22"/>
      <c r="L10" s="22"/>
      <c r="M10" s="22"/>
      <c r="N10" s="22"/>
      <c r="O10" s="22"/>
      <c r="P10" s="22"/>
      <c r="Q10" s="22"/>
      <c r="R10" s="22">
        <v>105.7</v>
      </c>
      <c r="S10" s="23"/>
      <c r="T10" s="23"/>
      <c r="U10" s="29"/>
      <c r="V10" s="10"/>
    </row>
    <row r="11" spans="1:22" ht="37.5" customHeight="1">
      <c r="A11" s="18" t="s">
        <v>50</v>
      </c>
      <c r="B11" s="7" t="s">
        <v>9</v>
      </c>
      <c r="C11" s="22">
        <v>50</v>
      </c>
      <c r="D11" s="22">
        <v>49.3</v>
      </c>
      <c r="E11" s="22">
        <v>49.3</v>
      </c>
      <c r="F11" s="22"/>
      <c r="G11" s="22"/>
      <c r="H11" s="22"/>
      <c r="I11" s="22">
        <v>81</v>
      </c>
      <c r="J11" s="5"/>
      <c r="K11" s="22"/>
      <c r="L11" s="22"/>
      <c r="M11" s="22"/>
      <c r="N11" s="22"/>
      <c r="O11" s="22"/>
      <c r="P11" s="22"/>
      <c r="Q11" s="22"/>
      <c r="R11" s="22"/>
      <c r="S11" s="23">
        <f t="shared" si="1"/>
        <v>50</v>
      </c>
      <c r="T11" s="23">
        <f t="shared" si="2"/>
        <v>49.3</v>
      </c>
      <c r="U11" s="29">
        <f t="shared" si="3"/>
        <v>81</v>
      </c>
      <c r="V11" s="10">
        <f t="shared" si="0"/>
        <v>0</v>
      </c>
    </row>
    <row r="12" spans="1:22" ht="15.75" hidden="1">
      <c r="A12" s="18" t="s">
        <v>11</v>
      </c>
      <c r="B12" s="7" t="s">
        <v>41</v>
      </c>
      <c r="C12" s="22"/>
      <c r="D12" s="22"/>
      <c r="E12" s="22"/>
      <c r="F12" s="22" t="s">
        <v>19</v>
      </c>
      <c r="G12" s="22" t="s">
        <v>19</v>
      </c>
      <c r="H12" s="22"/>
      <c r="I12" s="22" t="s">
        <v>19</v>
      </c>
      <c r="J12" s="5"/>
      <c r="K12" s="22"/>
      <c r="L12" s="22"/>
      <c r="M12" s="22"/>
      <c r="N12" s="22"/>
      <c r="O12" s="22"/>
      <c r="P12" s="22"/>
      <c r="Q12" s="22"/>
      <c r="R12" s="22"/>
      <c r="S12" s="23">
        <f t="shared" si="1"/>
        <v>0</v>
      </c>
      <c r="T12" s="23">
        <f t="shared" si="2"/>
        <v>0</v>
      </c>
      <c r="U12" s="29" t="e">
        <f t="shared" si="3"/>
        <v>#VALUE!</v>
      </c>
      <c r="V12" s="10">
        <f t="shared" si="0"/>
        <v>0</v>
      </c>
    </row>
    <row r="13" spans="1:22" ht="63">
      <c r="A13" s="18" t="s">
        <v>58</v>
      </c>
      <c r="B13" s="7" t="s">
        <v>29</v>
      </c>
      <c r="C13" s="22">
        <v>10</v>
      </c>
      <c r="D13" s="22">
        <v>3.2</v>
      </c>
      <c r="E13" s="22">
        <v>3.2</v>
      </c>
      <c r="F13" s="22" t="s">
        <v>19</v>
      </c>
      <c r="G13" s="22" t="s">
        <v>19</v>
      </c>
      <c r="H13" s="22"/>
      <c r="I13" s="22">
        <v>11.5</v>
      </c>
      <c r="J13" s="5"/>
      <c r="K13" s="22"/>
      <c r="L13" s="22"/>
      <c r="M13" s="22"/>
      <c r="N13" s="22"/>
      <c r="O13" s="22"/>
      <c r="P13" s="22"/>
      <c r="Q13" s="22"/>
      <c r="R13" s="22"/>
      <c r="S13" s="23">
        <f t="shared" si="1"/>
        <v>10</v>
      </c>
      <c r="T13" s="23">
        <f t="shared" si="2"/>
        <v>3.2</v>
      </c>
      <c r="U13" s="29">
        <f t="shared" si="3"/>
        <v>11.5</v>
      </c>
      <c r="V13" s="10">
        <f t="shared" si="0"/>
        <v>0</v>
      </c>
    </row>
    <row r="14" spans="1:22" ht="94.5">
      <c r="A14" s="18" t="s">
        <v>51</v>
      </c>
      <c r="B14" s="7" t="s">
        <v>22</v>
      </c>
      <c r="C14" s="22">
        <v>100</v>
      </c>
      <c r="D14" s="22">
        <v>8.2</v>
      </c>
      <c r="E14" s="22">
        <v>8.2</v>
      </c>
      <c r="F14" s="22" t="s">
        <v>19</v>
      </c>
      <c r="G14" s="22" t="s">
        <v>19</v>
      </c>
      <c r="H14" s="22"/>
      <c r="I14" s="22">
        <v>65.6</v>
      </c>
      <c r="J14" s="5"/>
      <c r="K14" s="22"/>
      <c r="L14" s="22"/>
      <c r="M14" s="22"/>
      <c r="N14" s="22"/>
      <c r="O14" s="22"/>
      <c r="P14" s="22"/>
      <c r="Q14" s="22"/>
      <c r="R14" s="22"/>
      <c r="S14" s="23">
        <f t="shared" si="1"/>
        <v>100</v>
      </c>
      <c r="T14" s="23">
        <f t="shared" si="2"/>
        <v>8.2</v>
      </c>
      <c r="U14" s="29">
        <f t="shared" si="3"/>
        <v>65.6</v>
      </c>
      <c r="V14" s="10">
        <f t="shared" si="0"/>
        <v>0</v>
      </c>
    </row>
    <row r="15" spans="1:22" ht="15.75" hidden="1">
      <c r="A15" s="18" t="s">
        <v>57</v>
      </c>
      <c r="B15" s="7" t="s">
        <v>41</v>
      </c>
      <c r="C15" s="22"/>
      <c r="D15" s="22"/>
      <c r="E15" s="22"/>
      <c r="F15" s="22"/>
      <c r="G15" s="22" t="s">
        <v>19</v>
      </c>
      <c r="H15" s="22"/>
      <c r="I15" s="22" t="s">
        <v>19</v>
      </c>
      <c r="J15" s="5"/>
      <c r="K15" s="32" t="s">
        <v>19</v>
      </c>
      <c r="L15" s="32"/>
      <c r="M15" s="22" t="s">
        <v>19</v>
      </c>
      <c r="N15" s="22" t="s">
        <v>19</v>
      </c>
      <c r="O15" s="22" t="s">
        <v>19</v>
      </c>
      <c r="P15" s="22" t="s">
        <v>19</v>
      </c>
      <c r="Q15" s="22"/>
      <c r="R15" s="22"/>
      <c r="S15" s="23" t="e">
        <f t="shared" si="1"/>
        <v>#VALUE!</v>
      </c>
      <c r="T15" s="23">
        <f t="shared" si="2"/>
        <v>0</v>
      </c>
      <c r="U15" s="29" t="e">
        <f t="shared" si="3"/>
        <v>#VALUE!</v>
      </c>
      <c r="V15" s="10">
        <f t="shared" si="0"/>
        <v>0</v>
      </c>
    </row>
    <row r="16" spans="1:22" ht="63" hidden="1">
      <c r="A16" s="18" t="s">
        <v>58</v>
      </c>
      <c r="B16" s="7" t="s">
        <v>59</v>
      </c>
      <c r="C16" s="22"/>
      <c r="D16" s="22"/>
      <c r="E16" s="22"/>
      <c r="F16" s="22"/>
      <c r="G16" s="22"/>
      <c r="H16" s="22"/>
      <c r="I16" s="22"/>
      <c r="J16" s="5"/>
      <c r="K16" s="32"/>
      <c r="L16" s="32"/>
      <c r="M16" s="22"/>
      <c r="N16" s="22"/>
      <c r="O16" s="22"/>
      <c r="P16" s="22"/>
      <c r="Q16" s="22"/>
      <c r="R16" s="22"/>
      <c r="S16" s="23">
        <f t="shared" si="1"/>
        <v>0</v>
      </c>
      <c r="T16" s="23">
        <f t="shared" si="2"/>
        <v>0</v>
      </c>
      <c r="U16" s="29">
        <f t="shared" si="3"/>
        <v>0</v>
      </c>
      <c r="V16" s="16"/>
    </row>
    <row r="17" spans="1:23" ht="15.75">
      <c r="A17" s="18"/>
      <c r="B17" s="8" t="s">
        <v>13</v>
      </c>
      <c r="C17" s="23">
        <f aca="true" t="shared" si="4" ref="C17:I17">SUM(C4:C15)</f>
        <v>346168.8</v>
      </c>
      <c r="D17" s="23">
        <f t="shared" si="4"/>
        <v>276770.39999999997</v>
      </c>
      <c r="E17" s="23">
        <f t="shared" si="4"/>
        <v>276770.39999999997</v>
      </c>
      <c r="F17" s="23">
        <f t="shared" si="4"/>
        <v>44813.4</v>
      </c>
      <c r="G17" s="23">
        <f t="shared" si="4"/>
        <v>3938.0000000000005</v>
      </c>
      <c r="H17" s="23">
        <f t="shared" si="4"/>
        <v>0</v>
      </c>
      <c r="I17" s="23">
        <f t="shared" si="4"/>
        <v>207062.6</v>
      </c>
      <c r="J17" s="19">
        <f aca="true" t="shared" si="5" ref="J17:V17">SUM(J4:J15)</f>
        <v>0</v>
      </c>
      <c r="K17" s="23">
        <f t="shared" si="5"/>
        <v>10409.400000000001</v>
      </c>
      <c r="L17" s="23">
        <f t="shared" si="5"/>
        <v>7020.3</v>
      </c>
      <c r="M17" s="23">
        <f t="shared" si="5"/>
        <v>2792.7999999999997</v>
      </c>
      <c r="N17" s="23">
        <f t="shared" si="5"/>
        <v>190.3</v>
      </c>
      <c r="O17" s="23">
        <f t="shared" si="5"/>
        <v>6.8999999999999995</v>
      </c>
      <c r="P17" s="23">
        <f t="shared" si="5"/>
        <v>4227.5</v>
      </c>
      <c r="Q17" s="23">
        <f t="shared" si="5"/>
        <v>0</v>
      </c>
      <c r="R17" s="23">
        <f t="shared" si="5"/>
        <v>3740.3999999999996</v>
      </c>
      <c r="S17" s="23">
        <f t="shared" si="1"/>
        <v>356578.2</v>
      </c>
      <c r="T17" s="23">
        <f t="shared" si="2"/>
        <v>283790.69999999995</v>
      </c>
      <c r="U17" s="29">
        <f t="shared" si="3"/>
        <v>210803</v>
      </c>
      <c r="V17" s="19">
        <f t="shared" si="5"/>
        <v>0</v>
      </c>
      <c r="W17" s="6"/>
    </row>
    <row r="18" spans="1:22" ht="78.75" hidden="1">
      <c r="A18" s="18" t="s">
        <v>33</v>
      </c>
      <c r="B18" s="7" t="s">
        <v>30</v>
      </c>
      <c r="C18" s="22"/>
      <c r="D18" s="22"/>
      <c r="E18" s="22"/>
      <c r="F18" s="22" t="s">
        <v>19</v>
      </c>
      <c r="G18" s="22" t="s">
        <v>19</v>
      </c>
      <c r="H18" s="22"/>
      <c r="I18" s="22" t="s">
        <v>19</v>
      </c>
      <c r="J18" s="5"/>
      <c r="K18" s="32" t="s">
        <v>19</v>
      </c>
      <c r="L18" s="32">
        <f>-L20</f>
        <v>0</v>
      </c>
      <c r="M18" s="22" t="s">
        <v>19</v>
      </c>
      <c r="N18" s="22" t="s">
        <v>19</v>
      </c>
      <c r="O18" s="22" t="s">
        <v>19</v>
      </c>
      <c r="P18" s="22" t="s">
        <v>19</v>
      </c>
      <c r="Q18" s="22"/>
      <c r="R18" s="22"/>
      <c r="S18" s="23" t="e">
        <f t="shared" si="1"/>
        <v>#VALUE!</v>
      </c>
      <c r="T18" s="23">
        <f t="shared" si="2"/>
        <v>0</v>
      </c>
      <c r="U18" s="30"/>
      <c r="V18" s="10">
        <f aca="true" t="shared" si="6" ref="V18:V24">Q18+J18</f>
        <v>0</v>
      </c>
    </row>
    <row r="19" spans="1:22" ht="110.25" hidden="1">
      <c r="A19" s="18" t="s">
        <v>28</v>
      </c>
      <c r="B19" s="7" t="s">
        <v>34</v>
      </c>
      <c r="C19" s="22"/>
      <c r="D19" s="22"/>
      <c r="E19" s="22"/>
      <c r="F19" s="22"/>
      <c r="G19" s="22"/>
      <c r="H19" s="22"/>
      <c r="I19" s="22"/>
      <c r="J19" s="5"/>
      <c r="K19" s="32"/>
      <c r="L19" s="32"/>
      <c r="M19" s="22"/>
      <c r="N19" s="22"/>
      <c r="O19" s="22"/>
      <c r="P19" s="22"/>
      <c r="Q19" s="22"/>
      <c r="R19" s="22"/>
      <c r="S19" s="23">
        <f t="shared" si="1"/>
        <v>0</v>
      </c>
      <c r="T19" s="23">
        <f t="shared" si="2"/>
        <v>0</v>
      </c>
      <c r="U19" s="30"/>
      <c r="V19" s="10">
        <f t="shared" si="6"/>
        <v>0</v>
      </c>
    </row>
    <row r="20" spans="1:22" ht="110.25" hidden="1">
      <c r="A20" s="18" t="s">
        <v>14</v>
      </c>
      <c r="B20" s="7" t="s">
        <v>23</v>
      </c>
      <c r="C20" s="22"/>
      <c r="D20" s="22"/>
      <c r="E20" s="22"/>
      <c r="F20" s="22" t="s">
        <v>19</v>
      </c>
      <c r="G20" s="22" t="s">
        <v>19</v>
      </c>
      <c r="H20" s="22"/>
      <c r="I20" s="22" t="s">
        <v>19</v>
      </c>
      <c r="J20" s="5"/>
      <c r="K20" s="32" t="s">
        <v>19</v>
      </c>
      <c r="L20" s="32">
        <v>0</v>
      </c>
      <c r="M20" s="22" t="s">
        <v>19</v>
      </c>
      <c r="N20" s="22" t="s">
        <v>19</v>
      </c>
      <c r="O20" s="22" t="s">
        <v>19</v>
      </c>
      <c r="P20" s="22" t="s">
        <v>19</v>
      </c>
      <c r="Q20" s="22"/>
      <c r="R20" s="22"/>
      <c r="S20" s="23" t="e">
        <f t="shared" si="1"/>
        <v>#VALUE!</v>
      </c>
      <c r="T20" s="23">
        <f t="shared" si="2"/>
        <v>0</v>
      </c>
      <c r="U20" s="30"/>
      <c r="V20" s="10">
        <f t="shared" si="6"/>
        <v>0</v>
      </c>
    </row>
    <row r="21" spans="1:22" ht="31.5" hidden="1">
      <c r="A21" s="18" t="s">
        <v>15</v>
      </c>
      <c r="B21" s="8" t="s">
        <v>16</v>
      </c>
      <c r="C21" s="22"/>
      <c r="D21" s="22"/>
      <c r="E21" s="22"/>
      <c r="F21" s="22" t="s">
        <v>19</v>
      </c>
      <c r="G21" s="22" t="s">
        <v>19</v>
      </c>
      <c r="H21" s="22"/>
      <c r="I21" s="22" t="s">
        <v>19</v>
      </c>
      <c r="J21" s="5"/>
      <c r="K21" s="32" t="s">
        <v>19</v>
      </c>
      <c r="L21" s="32">
        <v>0</v>
      </c>
      <c r="M21" s="22" t="s">
        <v>19</v>
      </c>
      <c r="N21" s="22" t="s">
        <v>19</v>
      </c>
      <c r="O21" s="22" t="s">
        <v>19</v>
      </c>
      <c r="P21" s="22" t="s">
        <v>19</v>
      </c>
      <c r="Q21" s="22"/>
      <c r="R21" s="22"/>
      <c r="S21" s="23" t="e">
        <f t="shared" si="1"/>
        <v>#VALUE!</v>
      </c>
      <c r="T21" s="23">
        <f t="shared" si="2"/>
        <v>0</v>
      </c>
      <c r="U21" s="30"/>
      <c r="V21" s="10">
        <f t="shared" si="6"/>
        <v>0</v>
      </c>
    </row>
    <row r="22" spans="1:22" ht="15.75">
      <c r="A22" s="18" t="s">
        <v>53</v>
      </c>
      <c r="B22" s="7" t="s">
        <v>12</v>
      </c>
      <c r="C22" s="24">
        <v>50</v>
      </c>
      <c r="D22" s="24"/>
      <c r="E22" s="24"/>
      <c r="F22" s="24"/>
      <c r="G22" s="24"/>
      <c r="H22" s="24"/>
      <c r="I22" s="22"/>
      <c r="J22" s="5"/>
      <c r="K22" s="22"/>
      <c r="L22" s="22"/>
      <c r="M22" s="22"/>
      <c r="N22" s="22"/>
      <c r="O22" s="22"/>
      <c r="P22" s="22"/>
      <c r="Q22" s="22"/>
      <c r="R22" s="22"/>
      <c r="S22" s="23">
        <f t="shared" si="1"/>
        <v>50</v>
      </c>
      <c r="T22" s="23">
        <f t="shared" si="2"/>
        <v>0</v>
      </c>
      <c r="U22" s="29">
        <f>I22+R22</f>
        <v>0</v>
      </c>
      <c r="V22" s="10">
        <f t="shared" si="6"/>
        <v>0</v>
      </c>
    </row>
    <row r="23" spans="1:22" ht="91.5" customHeight="1" hidden="1">
      <c r="A23" s="18" t="s">
        <v>35</v>
      </c>
      <c r="B23" s="9" t="s">
        <v>36</v>
      </c>
      <c r="C23" s="25"/>
      <c r="D23" s="25"/>
      <c r="E23" s="25"/>
      <c r="F23" s="22"/>
      <c r="G23" s="22"/>
      <c r="H23" s="22"/>
      <c r="I23" s="22"/>
      <c r="J23" s="5"/>
      <c r="K23" s="22" t="s">
        <v>19</v>
      </c>
      <c r="L23" s="22">
        <v>0</v>
      </c>
      <c r="M23" s="22" t="s">
        <v>19</v>
      </c>
      <c r="N23" s="22" t="s">
        <v>19</v>
      </c>
      <c r="O23" s="22" t="s">
        <v>19</v>
      </c>
      <c r="P23" s="22" t="s">
        <v>19</v>
      </c>
      <c r="Q23" s="22"/>
      <c r="R23" s="22"/>
      <c r="S23" s="23" t="e">
        <f t="shared" si="1"/>
        <v>#VALUE!</v>
      </c>
      <c r="T23" s="23">
        <f t="shared" si="2"/>
        <v>0</v>
      </c>
      <c r="U23" s="29">
        <f aca="true" t="shared" si="7" ref="U23:U35">I23+R23</f>
        <v>0</v>
      </c>
      <c r="V23" s="10">
        <f t="shared" si="6"/>
        <v>0</v>
      </c>
    </row>
    <row r="24" spans="1:22" ht="192" customHeight="1" hidden="1">
      <c r="A24" s="18" t="s">
        <v>17</v>
      </c>
      <c r="B24" s="7" t="s">
        <v>31</v>
      </c>
      <c r="C24" s="22"/>
      <c r="D24" s="22"/>
      <c r="E24" s="22"/>
      <c r="F24" s="22"/>
      <c r="G24" s="22"/>
      <c r="H24" s="22"/>
      <c r="I24" s="22"/>
      <c r="J24" s="5"/>
      <c r="K24" s="22"/>
      <c r="L24" s="28"/>
      <c r="M24" s="22"/>
      <c r="N24" s="22" t="s">
        <v>19</v>
      </c>
      <c r="O24" s="22" t="s">
        <v>19</v>
      </c>
      <c r="P24" s="22"/>
      <c r="Q24" s="22"/>
      <c r="R24" s="22"/>
      <c r="S24" s="23">
        <f t="shared" si="1"/>
        <v>0</v>
      </c>
      <c r="T24" s="23">
        <f t="shared" si="2"/>
        <v>0</v>
      </c>
      <c r="U24" s="29">
        <f t="shared" si="7"/>
        <v>0</v>
      </c>
      <c r="V24" s="10">
        <f t="shared" si="6"/>
        <v>0</v>
      </c>
    </row>
    <row r="25" spans="1:22" ht="43.5" customHeight="1" hidden="1">
      <c r="A25" s="18"/>
      <c r="B25" s="7"/>
      <c r="C25" s="22"/>
      <c r="D25" s="22"/>
      <c r="E25" s="22"/>
      <c r="F25" s="22"/>
      <c r="G25" s="22"/>
      <c r="H25" s="22"/>
      <c r="I25" s="22"/>
      <c r="J25" s="5"/>
      <c r="K25" s="22"/>
      <c r="L25" s="28"/>
      <c r="M25" s="22"/>
      <c r="N25" s="22"/>
      <c r="O25" s="22"/>
      <c r="P25" s="22"/>
      <c r="Q25" s="22"/>
      <c r="R25" s="22"/>
      <c r="S25" s="23">
        <f t="shared" si="1"/>
        <v>0</v>
      </c>
      <c r="T25" s="23">
        <f t="shared" si="2"/>
        <v>0</v>
      </c>
      <c r="U25" s="29">
        <f t="shared" si="7"/>
        <v>0</v>
      </c>
      <c r="V25" s="10"/>
    </row>
    <row r="26" spans="1:22" ht="43.5" customHeight="1">
      <c r="A26" s="18" t="s">
        <v>71</v>
      </c>
      <c r="B26" s="7" t="s">
        <v>72</v>
      </c>
      <c r="C26" s="22"/>
      <c r="D26" s="22"/>
      <c r="E26" s="22"/>
      <c r="F26" s="22"/>
      <c r="G26" s="22"/>
      <c r="H26" s="22"/>
      <c r="I26" s="22"/>
      <c r="J26" s="5"/>
      <c r="K26" s="22">
        <v>1120.1</v>
      </c>
      <c r="L26" s="28">
        <v>1120.1</v>
      </c>
      <c r="M26" s="22"/>
      <c r="N26" s="22"/>
      <c r="O26" s="22"/>
      <c r="P26" s="22">
        <v>1120.1</v>
      </c>
      <c r="Q26" s="22"/>
      <c r="R26" s="22"/>
      <c r="S26" s="23"/>
      <c r="T26" s="23"/>
      <c r="U26" s="29"/>
      <c r="V26" s="10"/>
    </row>
    <row r="27" spans="1:22" ht="140.25" customHeight="1">
      <c r="A27" s="18" t="s">
        <v>52</v>
      </c>
      <c r="B27" s="7" t="s">
        <v>64</v>
      </c>
      <c r="C27" s="24">
        <v>33.3</v>
      </c>
      <c r="D27" s="24">
        <v>32.9</v>
      </c>
      <c r="E27" s="24">
        <v>32.9</v>
      </c>
      <c r="F27" s="22"/>
      <c r="G27" s="22"/>
      <c r="H27" s="22"/>
      <c r="I27" s="22"/>
      <c r="J27" s="5"/>
      <c r="K27" s="22"/>
      <c r="L27" s="28"/>
      <c r="M27" s="22"/>
      <c r="N27" s="22"/>
      <c r="O27" s="22"/>
      <c r="P27" s="22"/>
      <c r="Q27" s="22"/>
      <c r="R27" s="22"/>
      <c r="S27" s="23">
        <f t="shared" si="1"/>
        <v>33.3</v>
      </c>
      <c r="T27" s="23">
        <f t="shared" si="2"/>
        <v>32.9</v>
      </c>
      <c r="U27" s="29">
        <f t="shared" si="7"/>
        <v>0</v>
      </c>
      <c r="V27" s="10"/>
    </row>
    <row r="28" spans="1:22" ht="174.75" customHeight="1">
      <c r="A28" s="18" t="s">
        <v>63</v>
      </c>
      <c r="B28" s="7" t="s">
        <v>65</v>
      </c>
      <c r="C28" s="22">
        <v>835</v>
      </c>
      <c r="D28" s="22">
        <v>835</v>
      </c>
      <c r="E28" s="22">
        <v>835</v>
      </c>
      <c r="F28" s="22"/>
      <c r="G28" s="22"/>
      <c r="H28" s="22"/>
      <c r="I28" s="22">
        <v>1296.5</v>
      </c>
      <c r="J28" s="5"/>
      <c r="K28" s="22">
        <v>1120.1</v>
      </c>
      <c r="L28" s="28">
        <v>1120.1</v>
      </c>
      <c r="M28" s="22"/>
      <c r="N28" s="22"/>
      <c r="O28" s="22"/>
      <c r="P28" s="22">
        <v>1120.1</v>
      </c>
      <c r="Q28" s="22"/>
      <c r="R28" s="22"/>
      <c r="S28" s="23">
        <f t="shared" si="1"/>
        <v>1955.1</v>
      </c>
      <c r="T28" s="23">
        <f t="shared" si="2"/>
        <v>1955.1</v>
      </c>
      <c r="U28" s="29">
        <f t="shared" si="7"/>
        <v>1296.5</v>
      </c>
      <c r="V28" s="10"/>
    </row>
    <row r="29" spans="1:22" ht="22.5" customHeight="1">
      <c r="A29" s="18" t="s">
        <v>66</v>
      </c>
      <c r="B29" s="7" t="s">
        <v>42</v>
      </c>
      <c r="C29" s="22">
        <v>1.4</v>
      </c>
      <c r="D29" s="22">
        <v>1.4</v>
      </c>
      <c r="E29" s="22">
        <v>1.4</v>
      </c>
      <c r="F29" s="22"/>
      <c r="G29" s="22"/>
      <c r="H29" s="22"/>
      <c r="I29" s="22">
        <v>3</v>
      </c>
      <c r="J29" s="5"/>
      <c r="K29" s="22"/>
      <c r="L29" s="28"/>
      <c r="M29" s="22"/>
      <c r="N29" s="22"/>
      <c r="O29" s="22"/>
      <c r="P29" s="22"/>
      <c r="Q29" s="22"/>
      <c r="R29" s="22"/>
      <c r="S29" s="23">
        <f t="shared" si="1"/>
        <v>1.4</v>
      </c>
      <c r="T29" s="23">
        <f t="shared" si="2"/>
        <v>1.4</v>
      </c>
      <c r="U29" s="29">
        <f t="shared" si="7"/>
        <v>3</v>
      </c>
      <c r="V29" s="10"/>
    </row>
    <row r="30" spans="1:22" ht="31.5">
      <c r="A30" s="18" t="s">
        <v>54</v>
      </c>
      <c r="B30" s="7" t="s">
        <v>55</v>
      </c>
      <c r="C30" s="22">
        <v>27.4</v>
      </c>
      <c r="D30" s="22">
        <v>27.4</v>
      </c>
      <c r="E30" s="22">
        <v>27.4</v>
      </c>
      <c r="F30" s="22"/>
      <c r="G30" s="22"/>
      <c r="H30" s="22"/>
      <c r="I30" s="22">
        <v>426.7</v>
      </c>
      <c r="J30" s="5"/>
      <c r="K30" s="22"/>
      <c r="L30" s="22"/>
      <c r="M30" s="22"/>
      <c r="N30" s="22"/>
      <c r="O30" s="22"/>
      <c r="P30" s="22"/>
      <c r="Q30" s="22"/>
      <c r="R30" s="22"/>
      <c r="S30" s="23">
        <f t="shared" si="1"/>
        <v>27.4</v>
      </c>
      <c r="T30" s="23">
        <f t="shared" si="2"/>
        <v>27.4</v>
      </c>
      <c r="U30" s="29">
        <f t="shared" si="7"/>
        <v>426.7</v>
      </c>
      <c r="V30" s="10">
        <f>Q30+J30</f>
        <v>0</v>
      </c>
    </row>
    <row r="31" spans="1:22" ht="15.75">
      <c r="A31" s="18" t="s">
        <v>67</v>
      </c>
      <c r="B31" s="7" t="s">
        <v>27</v>
      </c>
      <c r="C31" s="22">
        <v>11579.7</v>
      </c>
      <c r="D31" s="22">
        <v>9342.8</v>
      </c>
      <c r="E31" s="22">
        <v>9098.2</v>
      </c>
      <c r="F31" s="22"/>
      <c r="G31" s="22"/>
      <c r="H31" s="22">
        <v>244.6</v>
      </c>
      <c r="I31" s="22">
        <v>7076.7</v>
      </c>
      <c r="J31" s="5">
        <v>0</v>
      </c>
      <c r="K31" s="22"/>
      <c r="L31" s="22"/>
      <c r="M31" s="22"/>
      <c r="N31" s="22"/>
      <c r="O31" s="22"/>
      <c r="P31" s="22"/>
      <c r="Q31" s="22"/>
      <c r="R31" s="22"/>
      <c r="S31" s="23">
        <f t="shared" si="1"/>
        <v>11579.7</v>
      </c>
      <c r="T31" s="23">
        <f t="shared" si="2"/>
        <v>9342.8</v>
      </c>
      <c r="U31" s="29">
        <f t="shared" si="7"/>
        <v>7076.7</v>
      </c>
      <c r="V31" s="10">
        <f>Q31+J31</f>
        <v>0</v>
      </c>
    </row>
    <row r="32" spans="1:22" ht="94.5" hidden="1">
      <c r="A32" s="18" t="s">
        <v>37</v>
      </c>
      <c r="B32" s="7" t="s">
        <v>38</v>
      </c>
      <c r="C32" s="22"/>
      <c r="D32" s="22"/>
      <c r="E32" s="22"/>
      <c r="F32" s="22"/>
      <c r="G32" s="22"/>
      <c r="H32" s="22"/>
      <c r="I32" s="22"/>
      <c r="J32" s="5"/>
      <c r="K32" s="22"/>
      <c r="L32" s="22"/>
      <c r="M32" s="22"/>
      <c r="N32" s="22"/>
      <c r="O32" s="22"/>
      <c r="P32" s="22"/>
      <c r="Q32" s="22"/>
      <c r="R32" s="22"/>
      <c r="S32" s="23">
        <f t="shared" si="1"/>
        <v>0</v>
      </c>
      <c r="T32" s="23">
        <f t="shared" si="2"/>
        <v>0</v>
      </c>
      <c r="U32" s="29">
        <f t="shared" si="7"/>
        <v>0</v>
      </c>
      <c r="V32" s="10">
        <f>Q32+J32</f>
        <v>0</v>
      </c>
    </row>
    <row r="33" spans="1:22" ht="94.5" hidden="1">
      <c r="A33" s="18" t="s">
        <v>39</v>
      </c>
      <c r="B33" s="7" t="s">
        <v>40</v>
      </c>
      <c r="C33" s="22"/>
      <c r="D33" s="22"/>
      <c r="E33" s="22"/>
      <c r="F33" s="22"/>
      <c r="G33" s="22"/>
      <c r="H33" s="22"/>
      <c r="I33" s="22"/>
      <c r="J33" s="5"/>
      <c r="K33" s="22"/>
      <c r="L33" s="22"/>
      <c r="M33" s="22"/>
      <c r="N33" s="22"/>
      <c r="O33" s="22"/>
      <c r="P33" s="22"/>
      <c r="Q33" s="22"/>
      <c r="R33" s="22"/>
      <c r="S33" s="23">
        <f t="shared" si="1"/>
        <v>0</v>
      </c>
      <c r="T33" s="23">
        <f t="shared" si="2"/>
        <v>0</v>
      </c>
      <c r="U33" s="29">
        <f t="shared" si="7"/>
        <v>0</v>
      </c>
      <c r="V33" s="10">
        <f>Q33+J33</f>
        <v>0</v>
      </c>
    </row>
    <row r="34" spans="1:22" ht="31.5">
      <c r="A34" s="18" t="s">
        <v>60</v>
      </c>
      <c r="B34" s="7" t="s">
        <v>61</v>
      </c>
      <c r="C34" s="22"/>
      <c r="D34" s="22"/>
      <c r="E34" s="22"/>
      <c r="F34" s="22"/>
      <c r="G34" s="22"/>
      <c r="H34" s="22"/>
      <c r="I34" s="22">
        <v>13.5</v>
      </c>
      <c r="J34" s="5"/>
      <c r="K34" s="22"/>
      <c r="L34" s="22"/>
      <c r="M34" s="22"/>
      <c r="N34" s="22"/>
      <c r="O34" s="22"/>
      <c r="P34" s="22"/>
      <c r="Q34" s="22"/>
      <c r="R34" s="22"/>
      <c r="S34" s="23">
        <f t="shared" si="1"/>
        <v>0</v>
      </c>
      <c r="T34" s="23">
        <f t="shared" si="2"/>
        <v>0</v>
      </c>
      <c r="U34" s="29">
        <f t="shared" si="7"/>
        <v>13.5</v>
      </c>
      <c r="V34" s="17"/>
    </row>
    <row r="35" spans="1:22" ht="32.25" thickBot="1">
      <c r="A35" s="18"/>
      <c r="B35" s="8" t="s">
        <v>18</v>
      </c>
      <c r="C35" s="23">
        <f aca="true" t="shared" si="8" ref="C35:I35">SUM(C17:C34)</f>
        <v>358695.60000000003</v>
      </c>
      <c r="D35" s="23">
        <f t="shared" si="8"/>
        <v>287009.9</v>
      </c>
      <c r="E35" s="23">
        <f t="shared" si="8"/>
        <v>286765.30000000005</v>
      </c>
      <c r="F35" s="23">
        <f t="shared" si="8"/>
        <v>44813.4</v>
      </c>
      <c r="G35" s="23">
        <f t="shared" si="8"/>
        <v>3938.0000000000005</v>
      </c>
      <c r="H35" s="23">
        <f t="shared" si="8"/>
        <v>244.6</v>
      </c>
      <c r="I35" s="23">
        <f t="shared" si="8"/>
        <v>215879.00000000003</v>
      </c>
      <c r="J35" s="3">
        <f>SUM(J17:J31)</f>
        <v>0</v>
      </c>
      <c r="K35" s="23">
        <f aca="true" t="shared" si="9" ref="K35:Q35">SUM(K17:K26)</f>
        <v>11529.500000000002</v>
      </c>
      <c r="L35" s="23">
        <f t="shared" si="9"/>
        <v>8140.4</v>
      </c>
      <c r="M35" s="23">
        <f t="shared" si="9"/>
        <v>2792.7999999999997</v>
      </c>
      <c r="N35" s="23">
        <f t="shared" si="9"/>
        <v>190.3</v>
      </c>
      <c r="O35" s="23">
        <f t="shared" si="9"/>
        <v>6.8999999999999995</v>
      </c>
      <c r="P35" s="23">
        <f t="shared" si="9"/>
        <v>5347.6</v>
      </c>
      <c r="Q35" s="33">
        <f t="shared" si="9"/>
        <v>0</v>
      </c>
      <c r="R35" s="23">
        <f>R17</f>
        <v>3740.3999999999996</v>
      </c>
      <c r="S35" s="23">
        <f t="shared" si="1"/>
        <v>370225.10000000003</v>
      </c>
      <c r="T35" s="23">
        <f t="shared" si="2"/>
        <v>295150.30000000005</v>
      </c>
      <c r="U35" s="29">
        <f t="shared" si="7"/>
        <v>219619.40000000002</v>
      </c>
      <c r="V35" s="11">
        <f>Q35+J35</f>
        <v>0</v>
      </c>
    </row>
    <row r="36" spans="1:2" ht="12.75">
      <c r="A36" s="2"/>
      <c r="B36" s="1"/>
    </row>
    <row r="37" spans="1:21" ht="15.75">
      <c r="A37" s="2"/>
      <c r="B37" s="41" t="s">
        <v>75</v>
      </c>
      <c r="C37" s="41"/>
      <c r="D37" s="41"/>
      <c r="E37" s="41"/>
      <c r="F37" s="41"/>
      <c r="O37" s="42" t="s">
        <v>76</v>
      </c>
      <c r="P37" s="42"/>
      <c r="Q37" s="42"/>
      <c r="R37" s="42"/>
      <c r="S37" s="42"/>
      <c r="T37" s="42"/>
      <c r="U37" s="42"/>
    </row>
    <row r="38" spans="1:20" ht="12.75">
      <c r="A38" s="2"/>
      <c r="B38" s="1"/>
      <c r="S38" s="12"/>
      <c r="T38" s="12"/>
    </row>
    <row r="39" spans="1:5" ht="12.75">
      <c r="A39" s="2"/>
      <c r="B39" s="31"/>
      <c r="C39" s="35"/>
      <c r="D39" s="35"/>
      <c r="E39" s="6"/>
    </row>
    <row r="40" spans="2:21" ht="12.75">
      <c r="B40" s="31"/>
      <c r="U40" s="6"/>
    </row>
  </sheetData>
  <sheetProtection/>
  <mergeCells count="10">
    <mergeCell ref="P1:W1"/>
    <mergeCell ref="C39:D39"/>
    <mergeCell ref="B2:B3"/>
    <mergeCell ref="V2:V3"/>
    <mergeCell ref="A2:A3"/>
    <mergeCell ref="C2:I2"/>
    <mergeCell ref="B37:F37"/>
    <mergeCell ref="O37:U37"/>
    <mergeCell ref="K2:P2"/>
    <mergeCell ref="S2:U2"/>
  </mergeCells>
  <printOptions/>
  <pageMargins left="0.47" right="0.17" top="0.59" bottom="0.59" header="0.5118110236220472" footer="0.56"/>
  <pageSetup horizontalDpi="600" verticalDpi="600" orientation="landscape" paperSize="9" scale="68" r:id="rId1"/>
  <rowBreaks count="2" manualBreakCount="2">
    <brk id="17" max="21" man="1"/>
    <brk id="4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comp</cp:lastModifiedBy>
  <cp:lastPrinted>2017-11-07T05:24:24Z</cp:lastPrinted>
  <dcterms:created xsi:type="dcterms:W3CDTF">2014-10-23T08:41:30Z</dcterms:created>
  <dcterms:modified xsi:type="dcterms:W3CDTF">2017-11-09T14:16:50Z</dcterms:modified>
  <cp:category/>
  <cp:version/>
  <cp:contentType/>
  <cp:contentStatus/>
</cp:coreProperties>
</file>