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<sst xmlns="http://schemas.openxmlformats.org/spreadsheetml/2006/main" count="158" uniqueCount="64">
  <si>
    <t>Код</t>
  </si>
  <si>
    <t>Видатки загального фонду</t>
  </si>
  <si>
    <t>поточні (код 2000)</t>
  </si>
  <si>
    <t>з них оплата праці (код 2110)</t>
  </si>
  <si>
    <t>Видатки спеціального фонду</t>
  </si>
  <si>
    <t>Державне управління</t>
  </si>
  <si>
    <t>010000</t>
  </si>
  <si>
    <t>070000</t>
  </si>
  <si>
    <t>Освіта</t>
  </si>
  <si>
    <t>080000</t>
  </si>
  <si>
    <t>Охорона здоров'я</t>
  </si>
  <si>
    <t>090000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</si>
  <si>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</si>
  <si>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</si>
  <si>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</si>
  <si>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</si>
  <si>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</si>
  <si>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</si>
  <si>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170000</t>
  </si>
  <si>
    <t>180000</t>
  </si>
  <si>
    <t>210000</t>
  </si>
  <si>
    <t>250102</t>
  </si>
  <si>
    <t>Резервний фонд</t>
  </si>
  <si>
    <t>Разом видатків</t>
  </si>
  <si>
    <t>250313</t>
  </si>
  <si>
    <t>250315</t>
  </si>
  <si>
    <t>Інші додаткові дотації</t>
  </si>
  <si>
    <t>250354</t>
  </si>
  <si>
    <t>ВСЬОГО ВИДАТКІВ</t>
  </si>
  <si>
    <t>-</t>
  </si>
  <si>
    <t>Видатки бюджету за функціональною структурою</t>
  </si>
  <si>
    <t>Соціальний захист та соціальне забезпечення</t>
  </si>
  <si>
    <t>Запобігання та ліквідація надзвичайних ситуацій та наслідків стихійного лиха</t>
  </si>
  <si>
    <t>Додаткова дотація з державного бюджету на вирівнювання фінансової забезпеченості місцевих бюджетів</t>
  </si>
  <si>
    <t>оплата комуналь-них послуг та енергоно-сіїв (код 2270)</t>
  </si>
  <si>
    <t>оплата комуна-льних послуг та енерго-носіїв (код 2270)</t>
  </si>
  <si>
    <t>капітальні (код 3000)</t>
  </si>
  <si>
    <t>Інші дотації</t>
  </si>
  <si>
    <t>250380</t>
  </si>
  <si>
    <t>Інші субвенції</t>
  </si>
  <si>
    <t>250388</t>
  </si>
  <si>
    <t>Транспорт, до-рожнє господар-ство, зв'язок, телекомунікації та інформатика</t>
  </si>
  <si>
    <t>Інші послуги, пов'язані з економічною діяльністю</t>
  </si>
  <si>
    <t>Дотації вирівню-вання, що пере-даються з райо-нних та міських бюджетів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</si>
  <si>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</si>
  <si>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капі-таль-ні (код 3000)</t>
  </si>
  <si>
    <t>Виконано за 2013 рік</t>
  </si>
  <si>
    <t>250311</t>
  </si>
  <si>
    <t>250344</t>
  </si>
  <si>
    <t>Субвенція з місцевого бюджету  деожавному бюджету на виконання програм соц -економічного розвитку</t>
  </si>
  <si>
    <t>Субвенція з державного бюджету місце-вим бюджетам на проведення виборів депутатів Верховної ради</t>
  </si>
  <si>
    <t>250203</t>
  </si>
  <si>
    <t>Проведення виборів депутатів Верховної Ради України  місцевих рад та сільських селищних міських голів</t>
  </si>
  <si>
    <t>250912</t>
  </si>
  <si>
    <t>Повернення коштів наданих для кредитування індивідуальних сільських забудовників</t>
  </si>
  <si>
    <t>250909</t>
  </si>
  <si>
    <t>Повернення кредитів наданих для кредитування громадян на будівництво та придбання житла</t>
  </si>
  <si>
    <t>Затверджено по бюджету на 2015 рік з урахуван-ням змін</t>
  </si>
  <si>
    <t>Виконано за 1квартал 2015 року</t>
  </si>
  <si>
    <t>Затверджено по бюджету на  1 квартал 2015 року з урахуван-ням змін</t>
  </si>
  <si>
    <t>Виконано за 1 квартал 2015 року</t>
  </si>
  <si>
    <t>Виконано за 1квартал 2015  року</t>
  </si>
  <si>
    <t>Т.В. ЯБЛОНЬ</t>
  </si>
  <si>
    <t>Керуючий справами районої ради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</si>
</sst>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view="pageBreakPreview" zoomScale="85" zoomScaleSheetLayoutView="85" zoomScalePageLayoutView="0" workbookViewId="0" topLeftCell="B1">
      <pane xSplit="1" ySplit="3" topLeftCell="C1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31" sqref="B31:F31"/>
    </sheetView>
  </sheetViews>
  <sheetFormatPr defaultColWidth="9.00390625" defaultRowHeight="12.75"/>
  <cols>
    <col min="1" max="1" width="7.375" style="0" customWidth="1"/>
    <col min="2" max="2" width="18.00390625" style="0" customWidth="1"/>
    <col min="3" max="3" width="11.25390625" style="0" customWidth="1"/>
    <col min="4" max="4" width="12.125" style="0" customWidth="1"/>
    <col min="5" max="5" width="10.875" style="0" customWidth="1"/>
    <col min="6" max="6" width="10.375" style="0" customWidth="1"/>
    <col min="7" max="7" width="11.125" style="0" customWidth="1"/>
    <col min="8" max="8" width="7.25390625" style="0" customWidth="1"/>
    <col min="9" max="9" width="11.125" style="0" hidden="1" customWidth="1"/>
    <col min="10" max="10" width="10.625" style="0" customWidth="1"/>
    <col min="11" max="11" width="10.75390625" style="0" customWidth="1"/>
    <col min="12" max="12" width="8.125" style="0" customWidth="1"/>
    <col min="13" max="13" width="8.75390625" style="0" customWidth="1"/>
    <col min="14" max="14" width="7.875" style="0" customWidth="1"/>
    <col min="15" max="15" width="9.25390625" style="0" customWidth="1"/>
    <col min="16" max="16" width="11.625" style="0" hidden="1" customWidth="1"/>
    <col min="17" max="17" width="12.125" style="0" customWidth="1"/>
    <col min="18" max="18" width="11.125" style="0" hidden="1" customWidth="1"/>
  </cols>
  <sheetData>
    <row r="1" ht="13.5" thickBot="1"/>
    <row r="2" spans="1:18" ht="36.75" customHeight="1">
      <c r="A2" s="24" t="s">
        <v>0</v>
      </c>
      <c r="B2" s="21" t="s">
        <v>30</v>
      </c>
      <c r="C2" s="25" t="s">
        <v>1</v>
      </c>
      <c r="D2" s="25"/>
      <c r="E2" s="25"/>
      <c r="F2" s="25"/>
      <c r="G2" s="25"/>
      <c r="H2" s="25"/>
      <c r="I2" s="14"/>
      <c r="J2" s="19" t="s">
        <v>4</v>
      </c>
      <c r="K2" s="19"/>
      <c r="L2" s="19"/>
      <c r="M2" s="19"/>
      <c r="N2" s="19"/>
      <c r="O2" s="19"/>
      <c r="P2" s="14"/>
      <c r="Q2" s="20" t="s">
        <v>61</v>
      </c>
      <c r="R2" s="22" t="s">
        <v>46</v>
      </c>
    </row>
    <row r="3" spans="1:18" ht="141.75">
      <c r="A3" s="24"/>
      <c r="B3" s="21"/>
      <c r="C3" s="4" t="s">
        <v>57</v>
      </c>
      <c r="D3" s="4" t="s">
        <v>58</v>
      </c>
      <c r="E3" s="4" t="s">
        <v>2</v>
      </c>
      <c r="F3" s="4" t="s">
        <v>3</v>
      </c>
      <c r="G3" s="4" t="s">
        <v>34</v>
      </c>
      <c r="H3" s="5" t="s">
        <v>45</v>
      </c>
      <c r="I3" s="5" t="s">
        <v>46</v>
      </c>
      <c r="J3" s="4" t="s">
        <v>59</v>
      </c>
      <c r="K3" s="4" t="s">
        <v>60</v>
      </c>
      <c r="L3" s="4" t="s">
        <v>2</v>
      </c>
      <c r="M3" s="4" t="s">
        <v>3</v>
      </c>
      <c r="N3" s="6" t="s">
        <v>35</v>
      </c>
      <c r="O3" s="5" t="s">
        <v>36</v>
      </c>
      <c r="P3" s="5" t="s">
        <v>46</v>
      </c>
      <c r="Q3" s="20"/>
      <c r="R3" s="23"/>
    </row>
    <row r="4" spans="1:18" ht="31.5">
      <c r="A4" s="10" t="s">
        <v>6</v>
      </c>
      <c r="B4" s="16" t="s">
        <v>5</v>
      </c>
      <c r="C4" s="7">
        <v>1300</v>
      </c>
      <c r="D4" s="7">
        <v>325.4</v>
      </c>
      <c r="E4" s="7">
        <v>325.4</v>
      </c>
      <c r="F4" s="7">
        <v>168.7</v>
      </c>
      <c r="G4" s="7">
        <v>77.3</v>
      </c>
      <c r="H4" s="7" t="s">
        <v>29</v>
      </c>
      <c r="I4" s="7"/>
      <c r="J4" s="7"/>
      <c r="K4" s="8"/>
      <c r="L4" s="7"/>
      <c r="M4" s="7"/>
      <c r="N4" s="7"/>
      <c r="O4" s="7"/>
      <c r="P4" s="7"/>
      <c r="Q4" s="3">
        <f>SUM(D4+K4)</f>
        <v>325.4</v>
      </c>
      <c r="R4" s="11">
        <f>P4+I4</f>
        <v>0</v>
      </c>
    </row>
    <row r="5" spans="1:18" ht="15.75">
      <c r="A5" s="10" t="s">
        <v>7</v>
      </c>
      <c r="B5" s="16" t="s">
        <v>8</v>
      </c>
      <c r="C5" s="7">
        <v>62182.4</v>
      </c>
      <c r="D5" s="7">
        <v>13643.4</v>
      </c>
      <c r="E5" s="7">
        <v>13643.4</v>
      </c>
      <c r="F5" s="7">
        <v>8126.2</v>
      </c>
      <c r="G5" s="7">
        <v>2226.2</v>
      </c>
      <c r="H5" s="7" t="s">
        <v>29</v>
      </c>
      <c r="I5" s="7"/>
      <c r="J5" s="7">
        <v>1316.4</v>
      </c>
      <c r="K5" s="8">
        <v>112</v>
      </c>
      <c r="L5" s="7">
        <v>97.7</v>
      </c>
      <c r="M5" s="7">
        <v>47.8</v>
      </c>
      <c r="N5" s="7">
        <v>0.6</v>
      </c>
      <c r="O5" s="7">
        <v>14.4</v>
      </c>
      <c r="P5" s="7"/>
      <c r="Q5" s="3">
        <f aca="true" t="shared" si="0" ref="Q5:Q13">SUM(D5+K5)</f>
        <v>13755.4</v>
      </c>
      <c r="R5" s="11">
        <f aca="true" t="shared" si="1" ref="R5:R29">P5+I5</f>
        <v>0</v>
      </c>
    </row>
    <row r="6" spans="1:18" ht="31.5">
      <c r="A6" s="10" t="s">
        <v>9</v>
      </c>
      <c r="B6" s="16" t="s">
        <v>10</v>
      </c>
      <c r="C6" s="7">
        <v>46627.4</v>
      </c>
      <c r="D6" s="7">
        <v>11643.2</v>
      </c>
      <c r="E6" s="7">
        <v>11643.2</v>
      </c>
      <c r="F6" s="7">
        <v>6346.5</v>
      </c>
      <c r="G6" s="7">
        <v>1795.2</v>
      </c>
      <c r="H6" s="7" t="s">
        <v>29</v>
      </c>
      <c r="I6" s="7"/>
      <c r="J6" s="7">
        <v>2072.7</v>
      </c>
      <c r="K6" s="8">
        <v>422</v>
      </c>
      <c r="L6" s="7">
        <v>387</v>
      </c>
      <c r="M6" s="7">
        <v>150.9</v>
      </c>
      <c r="N6" s="7">
        <v>30.6</v>
      </c>
      <c r="O6" s="7">
        <v>34.9</v>
      </c>
      <c r="P6" s="7"/>
      <c r="Q6" s="3">
        <f t="shared" si="0"/>
        <v>12065.2</v>
      </c>
      <c r="R6" s="11">
        <f t="shared" si="1"/>
        <v>0</v>
      </c>
    </row>
    <row r="7" spans="1:18" ht="63">
      <c r="A7" s="10" t="s">
        <v>11</v>
      </c>
      <c r="B7" s="16" t="s">
        <v>31</v>
      </c>
      <c r="C7" s="7">
        <v>68343.6</v>
      </c>
      <c r="D7" s="7">
        <v>16320.6</v>
      </c>
      <c r="E7" s="7">
        <v>16320.6</v>
      </c>
      <c r="F7" s="7">
        <v>577.3</v>
      </c>
      <c r="G7" s="7">
        <v>66.1</v>
      </c>
      <c r="H7" s="7" t="s">
        <v>29</v>
      </c>
      <c r="I7" s="7"/>
      <c r="J7" s="7">
        <v>440</v>
      </c>
      <c r="K7" s="8">
        <v>129.5</v>
      </c>
      <c r="L7" s="7">
        <v>129.5</v>
      </c>
      <c r="M7" s="7" t="s">
        <v>29</v>
      </c>
      <c r="N7" s="7" t="s">
        <v>29</v>
      </c>
      <c r="O7" s="7"/>
      <c r="P7" s="7"/>
      <c r="Q7" s="3">
        <f t="shared" si="0"/>
        <v>16450.1</v>
      </c>
      <c r="R7" s="11">
        <f t="shared" si="1"/>
        <v>0</v>
      </c>
    </row>
    <row r="8" spans="1:18" ht="31.5">
      <c r="A8" s="10" t="s">
        <v>12</v>
      </c>
      <c r="B8" s="16" t="s">
        <v>13</v>
      </c>
      <c r="C8" s="7">
        <v>5960</v>
      </c>
      <c r="D8" s="7">
        <v>1596.3</v>
      </c>
      <c r="E8" s="7">
        <v>1596.3</v>
      </c>
      <c r="F8" s="7">
        <v>955.4</v>
      </c>
      <c r="G8" s="7">
        <v>188.5</v>
      </c>
      <c r="H8" s="7" t="s">
        <v>29</v>
      </c>
      <c r="I8" s="7"/>
      <c r="J8" s="7">
        <v>240.2</v>
      </c>
      <c r="K8" s="8">
        <v>51.9</v>
      </c>
      <c r="L8" s="7">
        <v>51.9</v>
      </c>
      <c r="M8" s="7">
        <v>24.8</v>
      </c>
      <c r="N8" s="7">
        <v>9.6</v>
      </c>
      <c r="O8" s="7">
        <v>0</v>
      </c>
      <c r="P8" s="7"/>
      <c r="Q8" s="3">
        <f t="shared" si="0"/>
        <v>1648.2</v>
      </c>
      <c r="R8" s="11">
        <f t="shared" si="1"/>
        <v>0</v>
      </c>
    </row>
    <row r="9" spans="1:18" ht="31.5">
      <c r="A9" s="10" t="s">
        <v>14</v>
      </c>
      <c r="B9" s="16" t="s">
        <v>15</v>
      </c>
      <c r="C9" s="7">
        <v>166</v>
      </c>
      <c r="D9" s="7">
        <v>45.9</v>
      </c>
      <c r="E9" s="7">
        <v>45.9</v>
      </c>
      <c r="F9" s="7" t="s">
        <v>29</v>
      </c>
      <c r="G9" s="7" t="s">
        <v>29</v>
      </c>
      <c r="H9" s="7" t="s">
        <v>29</v>
      </c>
      <c r="I9" s="7"/>
      <c r="J9" s="7" t="s">
        <v>29</v>
      </c>
      <c r="K9" s="8"/>
      <c r="L9" s="7" t="s">
        <v>29</v>
      </c>
      <c r="M9" s="7" t="s">
        <v>29</v>
      </c>
      <c r="N9" s="7" t="s">
        <v>29</v>
      </c>
      <c r="O9" s="7" t="s">
        <v>29</v>
      </c>
      <c r="P9" s="7"/>
      <c r="Q9" s="3">
        <f t="shared" si="0"/>
        <v>45.9</v>
      </c>
      <c r="R9" s="11">
        <f t="shared" si="1"/>
        <v>0</v>
      </c>
    </row>
    <row r="10" spans="1:18" ht="37.5" customHeight="1">
      <c r="A10" s="10" t="s">
        <v>16</v>
      </c>
      <c r="B10" s="16" t="s">
        <v>17</v>
      </c>
      <c r="C10" s="7">
        <v>1080</v>
      </c>
      <c r="D10" s="7">
        <v>285.6</v>
      </c>
      <c r="E10" s="7">
        <v>285.6</v>
      </c>
      <c r="F10" s="7">
        <v>165.7</v>
      </c>
      <c r="G10" s="7">
        <v>33.4</v>
      </c>
      <c r="H10" s="7" t="s">
        <v>29</v>
      </c>
      <c r="I10" s="7"/>
      <c r="J10" s="7">
        <v>145.5</v>
      </c>
      <c r="K10" s="8">
        <f>-L10</f>
        <v>0</v>
      </c>
      <c r="L10" s="7"/>
      <c r="M10" s="7" t="s">
        <v>29</v>
      </c>
      <c r="N10" s="7" t="s">
        <v>29</v>
      </c>
      <c r="O10" s="7"/>
      <c r="P10" s="7"/>
      <c r="Q10" s="3">
        <f t="shared" si="0"/>
        <v>285.6</v>
      </c>
      <c r="R10" s="11">
        <f t="shared" si="1"/>
        <v>0</v>
      </c>
    </row>
    <row r="11" spans="1:18" ht="78.75">
      <c r="A11" s="10" t="s">
        <v>18</v>
      </c>
      <c r="B11" s="16" t="s">
        <v>41</v>
      </c>
      <c r="C11" s="7">
        <v>572.5</v>
      </c>
      <c r="D11" s="7">
        <v>132.8</v>
      </c>
      <c r="E11" s="7">
        <v>132.8</v>
      </c>
      <c r="F11" s="7" t="s">
        <v>29</v>
      </c>
      <c r="G11" s="7" t="s">
        <v>29</v>
      </c>
      <c r="H11" s="7" t="s">
        <v>29</v>
      </c>
      <c r="I11" s="7"/>
      <c r="J11" s="7" t="s">
        <v>29</v>
      </c>
      <c r="K11" s="7"/>
      <c r="L11" s="7" t="s">
        <v>29</v>
      </c>
      <c r="M11" s="7" t="s">
        <v>29</v>
      </c>
      <c r="N11" s="7" t="s">
        <v>29</v>
      </c>
      <c r="O11" s="7" t="s">
        <v>29</v>
      </c>
      <c r="P11" s="7"/>
      <c r="Q11" s="3">
        <f t="shared" si="0"/>
        <v>132.8</v>
      </c>
      <c r="R11" s="11">
        <f t="shared" si="1"/>
        <v>0</v>
      </c>
    </row>
    <row r="12" spans="1:18" ht="63">
      <c r="A12" s="10" t="s">
        <v>19</v>
      </c>
      <c r="B12" s="16" t="s">
        <v>42</v>
      </c>
      <c r="C12" s="7">
        <v>17.2</v>
      </c>
      <c r="D12" s="7">
        <v>0.8</v>
      </c>
      <c r="E12" s="7">
        <v>0.8</v>
      </c>
      <c r="F12" s="7" t="s">
        <v>29</v>
      </c>
      <c r="G12" s="7" t="s">
        <v>29</v>
      </c>
      <c r="H12" s="7" t="s">
        <v>29</v>
      </c>
      <c r="I12" s="7"/>
      <c r="J12" s="7" t="s">
        <v>29</v>
      </c>
      <c r="K12" s="7"/>
      <c r="L12" s="7" t="s">
        <v>29</v>
      </c>
      <c r="M12" s="7" t="s">
        <v>29</v>
      </c>
      <c r="N12" s="7" t="s">
        <v>29</v>
      </c>
      <c r="O12" s="7" t="s">
        <v>29</v>
      </c>
      <c r="P12" s="7"/>
      <c r="Q12" s="3">
        <f t="shared" si="0"/>
        <v>0.8</v>
      </c>
      <c r="R12" s="11">
        <f t="shared" si="1"/>
        <v>0</v>
      </c>
    </row>
    <row r="13" spans="1:18" ht="94.5">
      <c r="A13" s="10" t="s">
        <v>20</v>
      </c>
      <c r="B13" s="16" t="s">
        <v>32</v>
      </c>
      <c r="C13" s="7">
        <v>130</v>
      </c>
      <c r="D13" s="7">
        <v>0.6</v>
      </c>
      <c r="E13" s="7">
        <v>0.6</v>
      </c>
      <c r="F13" s="7" t="s">
        <v>29</v>
      </c>
      <c r="G13" s="7" t="s">
        <v>29</v>
      </c>
      <c r="H13" s="7" t="s">
        <v>29</v>
      </c>
      <c r="I13" s="7"/>
      <c r="J13" s="7" t="s">
        <v>29</v>
      </c>
      <c r="K13" s="7">
        <v>0</v>
      </c>
      <c r="L13" s="7" t="s">
        <v>29</v>
      </c>
      <c r="M13" s="7" t="s">
        <v>29</v>
      </c>
      <c r="N13" s="7" t="s">
        <v>29</v>
      </c>
      <c r="O13" s="7" t="s">
        <v>29</v>
      </c>
      <c r="P13" s="7"/>
      <c r="Q13" s="3">
        <f t="shared" si="0"/>
        <v>0.6</v>
      </c>
      <c r="R13" s="11">
        <f t="shared" si="1"/>
        <v>0</v>
      </c>
    </row>
    <row r="14" spans="1:18" ht="15.75" hidden="1">
      <c r="A14" s="10" t="s">
        <v>21</v>
      </c>
      <c r="B14" s="15" t="s">
        <v>22</v>
      </c>
      <c r="C14" s="7"/>
      <c r="D14" s="7"/>
      <c r="E14" s="7"/>
      <c r="F14" s="7">
        <v>0</v>
      </c>
      <c r="G14" s="7" t="s">
        <v>29</v>
      </c>
      <c r="H14" s="7" t="s">
        <v>29</v>
      </c>
      <c r="I14" s="7"/>
      <c r="J14" s="7" t="s">
        <v>29</v>
      </c>
      <c r="K14" s="7">
        <v>0</v>
      </c>
      <c r="L14" s="7" t="s">
        <v>29</v>
      </c>
      <c r="M14" s="7" t="s">
        <v>29</v>
      </c>
      <c r="N14" s="7" t="s">
        <v>29</v>
      </c>
      <c r="O14" s="7" t="s">
        <v>29</v>
      </c>
      <c r="P14" s="7"/>
      <c r="Q14" s="3">
        <f aca="true" t="shared" si="2" ref="Q14:Q28">SUM(D14+K14)</f>
        <v>0</v>
      </c>
      <c r="R14" s="11">
        <f t="shared" si="1"/>
        <v>0</v>
      </c>
    </row>
    <row r="15" spans="1:18" ht="15.75">
      <c r="A15" s="10"/>
      <c r="B15" s="15" t="s">
        <v>23</v>
      </c>
      <c r="C15" s="3">
        <f>SUM(C4:C14)</f>
        <v>186379.10000000003</v>
      </c>
      <c r="D15" s="3">
        <f aca="true" t="shared" si="3" ref="D15:J15">SUM(D4:D14)</f>
        <v>43994.600000000006</v>
      </c>
      <c r="E15" s="3">
        <f t="shared" si="3"/>
        <v>43994.600000000006</v>
      </c>
      <c r="F15" s="3">
        <f t="shared" si="3"/>
        <v>16339.8</v>
      </c>
      <c r="G15" s="3">
        <f t="shared" si="3"/>
        <v>4386.7</v>
      </c>
      <c r="H15" s="3">
        <f t="shared" si="3"/>
        <v>0</v>
      </c>
      <c r="I15" s="3">
        <f t="shared" si="3"/>
        <v>0</v>
      </c>
      <c r="J15" s="3">
        <f t="shared" si="3"/>
        <v>4214.799999999999</v>
      </c>
      <c r="K15" s="3">
        <f aca="true" t="shared" si="4" ref="K15:R15">SUM(K4:K14)</f>
        <v>715.4</v>
      </c>
      <c r="L15" s="3">
        <f t="shared" si="4"/>
        <v>666.1</v>
      </c>
      <c r="M15" s="3">
        <f t="shared" si="4"/>
        <v>223.5</v>
      </c>
      <c r="N15" s="3">
        <f t="shared" si="4"/>
        <v>40.800000000000004</v>
      </c>
      <c r="O15" s="3">
        <f t="shared" si="4"/>
        <v>49.3</v>
      </c>
      <c r="P15" s="3">
        <f t="shared" si="4"/>
        <v>0</v>
      </c>
      <c r="Q15" s="3">
        <f t="shared" si="4"/>
        <v>44710</v>
      </c>
      <c r="R15" s="3">
        <f t="shared" si="4"/>
        <v>0</v>
      </c>
    </row>
    <row r="16" spans="1:18" ht="78.75" hidden="1">
      <c r="A16" s="10" t="s">
        <v>47</v>
      </c>
      <c r="B16" s="16" t="s">
        <v>43</v>
      </c>
      <c r="C16" s="7"/>
      <c r="D16" s="7"/>
      <c r="E16" s="7"/>
      <c r="F16" s="7" t="s">
        <v>29</v>
      </c>
      <c r="G16" s="7" t="s">
        <v>29</v>
      </c>
      <c r="H16" s="7" t="s">
        <v>29</v>
      </c>
      <c r="I16" s="7"/>
      <c r="J16" s="7" t="s">
        <v>29</v>
      </c>
      <c r="K16" s="7">
        <f>-K18</f>
        <v>0</v>
      </c>
      <c r="L16" s="7" t="s">
        <v>29</v>
      </c>
      <c r="M16" s="7" t="s">
        <v>29</v>
      </c>
      <c r="N16" s="7" t="s">
        <v>29</v>
      </c>
      <c r="O16" s="7" t="s">
        <v>29</v>
      </c>
      <c r="P16" s="7"/>
      <c r="Q16" s="3">
        <f t="shared" si="2"/>
        <v>0</v>
      </c>
      <c r="R16" s="11">
        <f t="shared" si="1"/>
        <v>0</v>
      </c>
    </row>
    <row r="17" spans="1:18" ht="126" hidden="1">
      <c r="A17" s="10" t="s">
        <v>40</v>
      </c>
      <c r="B17" s="16" t="s">
        <v>50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">
        <f t="shared" si="2"/>
        <v>0</v>
      </c>
      <c r="R17" s="11">
        <f t="shared" si="1"/>
        <v>0</v>
      </c>
    </row>
    <row r="18" spans="1:18" ht="141.75" hidden="1">
      <c r="A18" s="10" t="s">
        <v>24</v>
      </c>
      <c r="B18" s="16" t="s">
        <v>33</v>
      </c>
      <c r="C18" s="7"/>
      <c r="D18" s="7"/>
      <c r="E18" s="7"/>
      <c r="F18" s="7" t="s">
        <v>29</v>
      </c>
      <c r="G18" s="7" t="s">
        <v>29</v>
      </c>
      <c r="H18" s="7" t="s">
        <v>29</v>
      </c>
      <c r="I18" s="7"/>
      <c r="J18" s="7" t="s">
        <v>29</v>
      </c>
      <c r="K18" s="7">
        <v>0</v>
      </c>
      <c r="L18" s="7" t="s">
        <v>29</v>
      </c>
      <c r="M18" s="7" t="s">
        <v>29</v>
      </c>
      <c r="N18" s="7" t="s">
        <v>29</v>
      </c>
      <c r="O18" s="7" t="s">
        <v>29</v>
      </c>
      <c r="P18" s="7"/>
      <c r="Q18" s="3">
        <f t="shared" si="2"/>
        <v>0</v>
      </c>
      <c r="R18" s="11">
        <f t="shared" si="1"/>
        <v>0</v>
      </c>
    </row>
    <row r="19" spans="1:18" ht="31.5" hidden="1">
      <c r="A19" s="10" t="s">
        <v>25</v>
      </c>
      <c r="B19" s="15" t="s">
        <v>26</v>
      </c>
      <c r="C19" s="7"/>
      <c r="D19" s="7"/>
      <c r="E19" s="7"/>
      <c r="F19" s="7" t="s">
        <v>29</v>
      </c>
      <c r="G19" s="7" t="s">
        <v>29</v>
      </c>
      <c r="H19" s="7" t="s">
        <v>29</v>
      </c>
      <c r="I19" s="7"/>
      <c r="J19" s="7" t="s">
        <v>29</v>
      </c>
      <c r="K19" s="7">
        <v>0</v>
      </c>
      <c r="L19" s="7" t="s">
        <v>29</v>
      </c>
      <c r="M19" s="7" t="s">
        <v>29</v>
      </c>
      <c r="N19" s="7" t="s">
        <v>29</v>
      </c>
      <c r="O19" s="7" t="s">
        <v>29</v>
      </c>
      <c r="P19" s="7"/>
      <c r="Q19" s="3">
        <f t="shared" si="2"/>
        <v>0</v>
      </c>
      <c r="R19" s="11">
        <f t="shared" si="1"/>
        <v>0</v>
      </c>
    </row>
    <row r="20" spans="1:18" ht="141.75" hidden="1">
      <c r="A20" s="10" t="s">
        <v>48</v>
      </c>
      <c r="B20" s="16" t="s">
        <v>49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3">
        <f t="shared" si="2"/>
        <v>0</v>
      </c>
      <c r="R20" s="11">
        <f t="shared" si="1"/>
        <v>0</v>
      </c>
    </row>
    <row r="21" spans="1:18" ht="91.5" customHeight="1" hidden="1">
      <c r="A21" s="10" t="s">
        <v>51</v>
      </c>
      <c r="B21" s="17" t="s">
        <v>52</v>
      </c>
      <c r="C21" s="13"/>
      <c r="D21" s="13"/>
      <c r="E21" s="13"/>
      <c r="F21" s="7" t="s">
        <v>29</v>
      </c>
      <c r="G21" s="7" t="s">
        <v>29</v>
      </c>
      <c r="H21" s="7" t="s">
        <v>29</v>
      </c>
      <c r="I21" s="7"/>
      <c r="J21" s="7" t="s">
        <v>29</v>
      </c>
      <c r="K21" s="7">
        <v>0</v>
      </c>
      <c r="L21" s="7" t="s">
        <v>29</v>
      </c>
      <c r="M21" s="7" t="s">
        <v>29</v>
      </c>
      <c r="N21" s="7" t="s">
        <v>29</v>
      </c>
      <c r="O21" s="7" t="s">
        <v>29</v>
      </c>
      <c r="P21" s="7"/>
      <c r="Q21" s="3">
        <f t="shared" si="2"/>
        <v>0</v>
      </c>
      <c r="R21" s="11">
        <f t="shared" si="1"/>
        <v>0</v>
      </c>
    </row>
    <row r="22" spans="1:18" ht="192" customHeight="1" hidden="1">
      <c r="A22" s="10" t="s">
        <v>27</v>
      </c>
      <c r="B22" s="16" t="s">
        <v>44</v>
      </c>
      <c r="C22" s="7" t="s">
        <v>29</v>
      </c>
      <c r="D22" s="7"/>
      <c r="E22" s="7" t="s">
        <v>29</v>
      </c>
      <c r="F22" s="7" t="s">
        <v>29</v>
      </c>
      <c r="G22" s="7" t="s">
        <v>29</v>
      </c>
      <c r="H22" s="7" t="s">
        <v>29</v>
      </c>
      <c r="I22" s="7"/>
      <c r="J22" s="7"/>
      <c r="K22" s="9"/>
      <c r="L22" s="7"/>
      <c r="M22" s="7" t="s">
        <v>29</v>
      </c>
      <c r="N22" s="7" t="s">
        <v>29</v>
      </c>
      <c r="O22" s="7"/>
      <c r="P22" s="7"/>
      <c r="Q22" s="3">
        <f t="shared" si="2"/>
        <v>0</v>
      </c>
      <c r="R22" s="11">
        <f t="shared" si="1"/>
        <v>0</v>
      </c>
    </row>
    <row r="23" spans="1:18" ht="43.5" customHeight="1" hidden="1">
      <c r="A23" s="10"/>
      <c r="B23" s="16"/>
      <c r="C23" s="7"/>
      <c r="D23" s="7"/>
      <c r="E23" s="7"/>
      <c r="F23" s="7"/>
      <c r="G23" s="7"/>
      <c r="H23" s="7"/>
      <c r="I23" s="7"/>
      <c r="J23" s="7"/>
      <c r="K23" s="9"/>
      <c r="L23" s="7"/>
      <c r="M23" s="7"/>
      <c r="N23" s="7"/>
      <c r="O23" s="7"/>
      <c r="P23" s="7"/>
      <c r="Q23" s="3"/>
      <c r="R23" s="11"/>
    </row>
    <row r="24" spans="1:18" ht="24.75" customHeight="1">
      <c r="A24" s="10"/>
      <c r="B24" s="16" t="s">
        <v>22</v>
      </c>
      <c r="C24" s="7">
        <v>242.6</v>
      </c>
      <c r="D24" s="7"/>
      <c r="E24" s="7"/>
      <c r="F24" s="7"/>
      <c r="G24" s="7"/>
      <c r="H24" s="7"/>
      <c r="I24" s="7"/>
      <c r="J24" s="7"/>
      <c r="K24" s="9"/>
      <c r="L24" s="7"/>
      <c r="M24" s="7"/>
      <c r="N24" s="7"/>
      <c r="O24" s="7"/>
      <c r="P24" s="7"/>
      <c r="Q24" s="3"/>
      <c r="R24" s="11"/>
    </row>
    <row r="25" spans="1:18" ht="15.75">
      <c r="A25" s="10" t="s">
        <v>25</v>
      </c>
      <c r="B25" s="15" t="s">
        <v>37</v>
      </c>
      <c r="C25" s="7">
        <v>681</v>
      </c>
      <c r="D25" s="7">
        <v>332.5</v>
      </c>
      <c r="E25" s="7">
        <v>332.5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3">
        <f t="shared" si="2"/>
        <v>332.5</v>
      </c>
      <c r="R25" s="11">
        <f t="shared" si="1"/>
        <v>0</v>
      </c>
    </row>
    <row r="26" spans="1:18" ht="15.75">
      <c r="A26" s="10" t="s">
        <v>38</v>
      </c>
      <c r="B26" s="15" t="s">
        <v>39</v>
      </c>
      <c r="C26" s="7">
        <v>11747</v>
      </c>
      <c r="D26" s="7">
        <v>3154.5</v>
      </c>
      <c r="E26" s="7">
        <v>3154.5</v>
      </c>
      <c r="F26" s="7"/>
      <c r="G26" s="7"/>
      <c r="H26" s="7"/>
      <c r="I26" s="7">
        <v>0</v>
      </c>
      <c r="J26" s="7"/>
      <c r="K26" s="7"/>
      <c r="L26" s="7"/>
      <c r="M26" s="7"/>
      <c r="N26" s="7"/>
      <c r="O26" s="7"/>
      <c r="P26" s="7"/>
      <c r="Q26" s="3">
        <f t="shared" si="2"/>
        <v>3154.5</v>
      </c>
      <c r="R26" s="11">
        <f t="shared" si="1"/>
        <v>0</v>
      </c>
    </row>
    <row r="27" spans="1:18" ht="110.25" hidden="1">
      <c r="A27" s="10" t="s">
        <v>53</v>
      </c>
      <c r="B27" s="16" t="s">
        <v>54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3">
        <f t="shared" si="2"/>
        <v>0</v>
      </c>
      <c r="R27" s="11">
        <f t="shared" si="1"/>
        <v>0</v>
      </c>
    </row>
    <row r="28" spans="1:18" ht="126" hidden="1">
      <c r="A28" s="10" t="s">
        <v>55</v>
      </c>
      <c r="B28" s="16" t="s">
        <v>56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3">
        <f t="shared" si="2"/>
        <v>0</v>
      </c>
      <c r="R28" s="11">
        <f t="shared" si="1"/>
        <v>0</v>
      </c>
    </row>
    <row r="29" spans="1:18" ht="32.25" thickBot="1">
      <c r="A29" s="10"/>
      <c r="B29" s="15" t="s">
        <v>28</v>
      </c>
      <c r="C29" s="3">
        <f>SUM(C15:C26)</f>
        <v>199049.70000000004</v>
      </c>
      <c r="D29" s="3">
        <f>SUM(D15:D26)</f>
        <v>47481.600000000006</v>
      </c>
      <c r="E29" s="3">
        <f>SUM(E15:E26)</f>
        <v>47481.600000000006</v>
      </c>
      <c r="F29" s="3">
        <f>SUM(F15:F22)</f>
        <v>16339.8</v>
      </c>
      <c r="G29" s="3">
        <f>SUM(G15:G22)</f>
        <v>4386.7</v>
      </c>
      <c r="H29" s="3" t="s">
        <v>29</v>
      </c>
      <c r="I29" s="3">
        <f>SUM(I15:I26)</f>
        <v>0</v>
      </c>
      <c r="J29" s="3">
        <f aca="true" t="shared" si="5" ref="J29:Q29">SUM(J15:J22)</f>
        <v>4214.799999999999</v>
      </c>
      <c r="K29" s="3">
        <f t="shared" si="5"/>
        <v>715.4</v>
      </c>
      <c r="L29" s="3">
        <f t="shared" si="5"/>
        <v>666.1</v>
      </c>
      <c r="M29" s="3">
        <f t="shared" si="5"/>
        <v>223.5</v>
      </c>
      <c r="N29" s="3">
        <f t="shared" si="5"/>
        <v>40.800000000000004</v>
      </c>
      <c r="O29" s="3">
        <f t="shared" si="5"/>
        <v>49.3</v>
      </c>
      <c r="P29" s="3">
        <f>SUM(P15:P28)</f>
        <v>0</v>
      </c>
      <c r="Q29" s="3">
        <f t="shared" si="5"/>
        <v>44710</v>
      </c>
      <c r="R29" s="12">
        <f t="shared" si="1"/>
        <v>0</v>
      </c>
    </row>
    <row r="30" spans="1:2" ht="12.75">
      <c r="A30" s="2"/>
      <c r="B30" s="1"/>
    </row>
    <row r="31" spans="1:17" ht="12.75">
      <c r="A31" s="2"/>
      <c r="B31" s="26" t="s">
        <v>63</v>
      </c>
      <c r="C31" s="26"/>
      <c r="D31" s="26"/>
      <c r="E31" s="26"/>
      <c r="F31" s="26"/>
      <c r="N31" s="27" t="s">
        <v>62</v>
      </c>
      <c r="O31" s="27"/>
      <c r="P31" s="27"/>
      <c r="Q31" s="27"/>
    </row>
    <row r="32" spans="1:2" ht="12.75">
      <c r="A32" s="2"/>
      <c r="B32" s="1"/>
    </row>
    <row r="33" spans="1:4" ht="12.75">
      <c r="A33" s="2"/>
      <c r="B33" s="1"/>
      <c r="C33" s="18"/>
      <c r="D33" s="18"/>
    </row>
  </sheetData>
  <sheetProtection/>
  <mergeCells count="9">
    <mergeCell ref="C33:D33"/>
    <mergeCell ref="J2:O2"/>
    <mergeCell ref="Q2:Q3"/>
    <mergeCell ref="B2:B3"/>
    <mergeCell ref="R2:R3"/>
    <mergeCell ref="A2:A3"/>
    <mergeCell ref="C2:H2"/>
    <mergeCell ref="B31:F31"/>
    <mergeCell ref="N31:Q31"/>
  </mergeCells>
  <printOptions/>
  <pageMargins left="0.47" right="0.17" top="0.59" bottom="0.59" header="0.5118110236220472" footer="0.5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Віктор</dc:creator>
  <cp:keywords/>
  <dc:description/>
  <cp:lastModifiedBy>Admin</cp:lastModifiedBy>
  <cp:lastPrinted>2015-06-04T06:24:45Z</cp:lastPrinted>
  <dcterms:created xsi:type="dcterms:W3CDTF">2014-10-23T08:41:30Z</dcterms:created>
  <dcterms:modified xsi:type="dcterms:W3CDTF">2015-06-04T06:24:49Z</dcterms:modified>
  <cp:category/>
  <cp:version/>
  <cp:contentType/>
  <cp:contentStatus/>
</cp:coreProperties>
</file>