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0"/>
  </bookViews>
  <sheets>
    <sheet name="дод.7" sheetId="1" r:id="rId1"/>
  </sheets>
  <definedNames>
    <definedName name="_xlfn.AGGREGATE" hidden="1">#NAME?</definedName>
    <definedName name="_xlnm.Print_Titles" localSheetId="0">'дод.7'!$11:$12</definedName>
    <definedName name="_xlnm.Print_Area" localSheetId="0">'дод.7'!$A$1:$K$96</definedName>
  </definedNames>
  <calcPr fullCalcOnLoad="1"/>
</workbook>
</file>

<file path=xl/sharedStrings.xml><?xml version="1.0" encoding="utf-8"?>
<sst xmlns="http://schemas.openxmlformats.org/spreadsheetml/2006/main" count="177" uniqueCount="157">
  <si>
    <t>Загальний фонд</t>
  </si>
  <si>
    <t>Спеціальний фонд</t>
  </si>
  <si>
    <t>0110000</t>
  </si>
  <si>
    <t>0100000</t>
  </si>
  <si>
    <t xml:space="preserve">Всього </t>
  </si>
  <si>
    <t>1090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</si>
  <si>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</si>
  <si>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</si>
  <si>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</si>
  <si>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</si>
  <si>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</si>
  <si>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</si>
  <si>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0900000</t>
  </si>
  <si>
    <t>0910000</t>
  </si>
  <si>
    <t>3131</t>
  </si>
  <si>
    <t>Програма " Молодь Чортківщини" на 2016-2020 роки</t>
  </si>
  <si>
    <t>Комплексна програма розвитку футболу в Чортківському районі на 2015-2020 роки</t>
  </si>
  <si>
    <t>0411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</si>
  <si>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</si>
  <si>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Районна програма " Ветеран" на 2015-2019 роки</t>
  </si>
  <si>
    <t>1030</t>
  </si>
  <si>
    <t>0810</t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</si>
  <si>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 головний розпорядник)</t>
    </r>
  </si>
  <si>
    <r>
      <t>Служба у справах дітей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</si>
  <si>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(головний розпорядник)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</si>
  <si>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(відповідальний виконавець)</t>
    </r>
  </si>
  <si>
    <r>
      <t xml:space="preserve">Управління праці та соціального захисту населення Чортківської районної державної адміністрації  </t>
    </r>
    <r>
      <rPr>
        <i/>
        <sz val="12"/>
        <rFont val="Times New Roman"/>
        <family val="1"/>
      </rPr>
      <t>(головний розпорядник)</t>
    </r>
  </si>
  <si>
    <r>
      <t xml:space="preserve">Управління праці та соціального захисту населення Чортківської районної державної адміністрації </t>
    </r>
    <r>
      <rPr>
        <i/>
        <sz val="12"/>
        <rFont val="Times New Roman"/>
        <family val="1"/>
      </rPr>
      <t xml:space="preserve"> (відповідальний виконавець)</t>
    </r>
  </si>
  <si>
    <t>Районна програма подолання дитячої безпритульності та бездоглядності на 2019 - 2020 роки</t>
  </si>
  <si>
    <t>3112</t>
  </si>
  <si>
    <t>Заходи державної політики з питань дітей та їх соціальгого захисту</t>
  </si>
  <si>
    <t xml:space="preserve">Інші видатки на соціальний захист ветеранів війни та праці </t>
  </si>
  <si>
    <t>1070</t>
  </si>
  <si>
    <t>Надання пільг окремим категоріям громадян з оплати послу зв"язку</t>
  </si>
  <si>
    <t>0610000</t>
  </si>
  <si>
    <t>913112</t>
  </si>
  <si>
    <t>0712145</t>
  </si>
  <si>
    <t>Централізовані заходи з ліквання онкологічних хворих</t>
  </si>
  <si>
    <t>7610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</si>
  <si>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</si>
  <si>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</si>
  <si>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</si>
  <si>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</si>
  <si>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0712152</t>
  </si>
  <si>
    <t>2145</t>
  </si>
  <si>
    <t>2152</t>
  </si>
  <si>
    <t>Інші програми та заходи у сфері охорони здоров"я</t>
  </si>
  <si>
    <t>Субвенція з місцевого бюджету державному бюджету на виконання програм соціально-економічного розвитку регіонів</t>
  </si>
  <si>
    <t>Районна комплексна програма соціальної підтримки малозахищених верств населення "Турбота"на 2016-2020 роки</t>
  </si>
  <si>
    <t>0700000</t>
  </si>
  <si>
    <t>0710000</t>
  </si>
  <si>
    <t>0600000</t>
  </si>
  <si>
    <t>0800000</t>
  </si>
  <si>
    <t>0810000</t>
  </si>
  <si>
    <t>0813032</t>
  </si>
  <si>
    <t>0813242</t>
  </si>
  <si>
    <t>0813191</t>
  </si>
  <si>
    <t>Інші заходиу сфері соціальногозахисту і соціального забезпечення</t>
  </si>
  <si>
    <t>Програма висвітлення діяльності Чортківської районної державної адміністрації у засобах масової інформації на 2017-2020 роки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</si>
  <si>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</si>
  <si>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</si>
  <si>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</si>
  <si>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</si>
  <si>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</si>
  <si>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</si>
  <si>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</si>
  <si>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</si>
  <si>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</si>
  <si>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r>
      <t xml:space="preserve">Чортківська районна рада </t>
    </r>
    <r>
      <rPr>
        <i/>
        <sz val="12"/>
        <rFont val="Times New Roman"/>
        <family val="1"/>
      </rPr>
      <t>(головний  розпорядник)</t>
    </r>
  </si>
  <si>
    <r>
      <t xml:space="preserve">Чортківська районна рада </t>
    </r>
    <r>
      <rPr>
        <i/>
        <sz val="12"/>
        <rFont val="Times New Roman"/>
        <family val="1"/>
      </rPr>
      <t>(відповідальний виконавець )</t>
    </r>
  </si>
  <si>
    <t>Рішення сесії     № 452 від 22.11.2018</t>
  </si>
  <si>
    <t>Рішення сесії     № 123 від 1.04.2016</t>
  </si>
  <si>
    <t>Рішення сесії № 530 від 23.03.2015</t>
  </si>
  <si>
    <t>Рішення сесії № 329 від 21.12.2017</t>
  </si>
  <si>
    <t>грн.</t>
  </si>
  <si>
    <t xml:space="preserve">Рішення сесії  № 454 від 22.11.2018 </t>
  </si>
  <si>
    <t xml:space="preserve">Програма захисту населення і територій Чортківського району від надзвичайних ситуацій техногенного та природного характеру на 2018-2022 роки </t>
  </si>
  <si>
    <t>0113242</t>
  </si>
  <si>
    <t>3242</t>
  </si>
  <si>
    <t>Інші заходи у  сфері соціального захисту і соціального забезпечення</t>
  </si>
  <si>
    <t>Рішення сесії  № 117 від 1.04.2016 (зі змінами № 244 від 27.04.2017)</t>
  </si>
  <si>
    <t xml:space="preserve">Районна комплексна програма соціальної підтримки малозахищених верств населення "Турбота"на 2016-2020 роки 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</si>
  <si>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</si>
  <si>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</si>
  <si>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r>
      <t xml:space="preserve">Відділ охорони здоров"я Чортківської  районної державної адміністрації </t>
    </r>
    <r>
      <rPr>
        <i/>
        <sz val="12"/>
        <rFont val="Times New Roman"/>
        <family val="1"/>
      </rPr>
      <t>( головний розпорядник)</t>
    </r>
  </si>
  <si>
    <r>
      <t xml:space="preserve">Відділ охорони здоров"я Чортківської  районної державної адміністрації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</si>
  <si>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t xml:space="preserve"> Сприяння розвитку малого та середнього підприємства </t>
  </si>
  <si>
    <t>Інші програми та заходи у сфері освіти</t>
  </si>
  <si>
    <t>Програма роботи з обдарованими дітьми та учнівською молоддю на 2018 -2020 роки"Обдарованість"</t>
  </si>
  <si>
    <t>Рішення сесії № 537  від 14.06.2019р.</t>
  </si>
  <si>
    <t>Рішення сесії № 275 від 20.09.2019р</t>
  </si>
  <si>
    <t>Програма інформатизації Чортківської районної державної адміністрації на 2018-2020 роки</t>
  </si>
  <si>
    <t>0712111</t>
  </si>
  <si>
    <t>2282</t>
  </si>
  <si>
    <t>Районна програма " Ветеран" на 2020-2024 роки</t>
  </si>
  <si>
    <t>Рішення сесії 597 від 20.11.2019р.</t>
  </si>
  <si>
    <t>Первинна медична допомога населенню,що надається ценрами первинної медичної( медико- санітарної) допомоги</t>
  </si>
  <si>
    <t>Районна програма фінансової підтримки комунального некомерційного підприємсва "Центр перинної медико-санітарної допомоги"Чортківської районної ради на 2020-2022 роки</t>
  </si>
  <si>
    <t>Заходи із запобігання та ліквідації надзвичайних ситуацій та наслідків стихійного лиха</t>
  </si>
  <si>
    <t>0763</t>
  </si>
  <si>
    <t>0725</t>
  </si>
  <si>
    <t>0180</t>
  </si>
  <si>
    <t>0611162</t>
  </si>
  <si>
    <t>0990</t>
  </si>
  <si>
    <t xml:space="preserve">Програма фінансування фонду Чортківської районної ради на 2016 - 2020 роки для надання разової грошової допомоги </t>
  </si>
  <si>
    <t>Районна комплексна програма                                      " Здоров"я населення Чортківського району на 2017-2020 роки"</t>
  </si>
  <si>
    <t>Районна програма  пільгового медикаментозного забезпечення окремих груп населення жителів Чортківського району на 2020 рік</t>
  </si>
  <si>
    <t>0200000</t>
  </si>
  <si>
    <t>0210000</t>
  </si>
  <si>
    <t>0213131</t>
  </si>
  <si>
    <t>0215011</t>
  </si>
  <si>
    <t>0218110</t>
  </si>
  <si>
    <t>0217610</t>
  </si>
  <si>
    <t>Програма розвитку малого і середнього підприємництва в Чортківському районі на 2019-2020 роки</t>
  </si>
  <si>
    <t>Рішення сесії      № 441 від 06.09.2018</t>
  </si>
  <si>
    <t>Централізовані заходи з лікування онкологічних хворих</t>
  </si>
  <si>
    <t>0712010</t>
  </si>
  <si>
    <t>2010</t>
  </si>
  <si>
    <t>0731</t>
  </si>
  <si>
    <t>Багатопрофільна стаціонарна медична допомога населенню</t>
  </si>
  <si>
    <t>Рішення № 501 від 27.12.2018р.</t>
  </si>
  <si>
    <t>Районна програма"Здоров"я населення Чортківського району на 2019 -2021 роки"</t>
  </si>
  <si>
    <t>0712144</t>
  </si>
  <si>
    <t>2144</t>
  </si>
  <si>
    <t>Централізовані заходи з лікування хворих на цукровий та нецукровий діабет</t>
  </si>
  <si>
    <t>Рішення сесії  № 605 від 20.12.2019</t>
  </si>
  <si>
    <t>Районна програма медичного забезпечення призову громадян на військову службу , учасників АТО, ООС та демобілізованих із зони АТО , дітей ООС та членів їх сімей (дружин, чоловіків, батьків, дітей)на 2019-2023 роки</t>
  </si>
  <si>
    <t>Рішення сесії № 603 від 20.12.2019</t>
  </si>
  <si>
    <t>Рішення №592 від 20.11.2019р.</t>
  </si>
  <si>
    <r>
      <t xml:space="preserve">Чортківська  районна  державна  адміністрація          </t>
    </r>
    <r>
      <rPr>
        <i/>
        <sz val="12"/>
        <rFont val="Times New Roman"/>
        <family val="1"/>
      </rPr>
      <t>( головний розпорядник)</t>
    </r>
  </si>
  <si>
    <r>
      <t xml:space="preserve">Чортківська  районна  державна  адміністрація              </t>
    </r>
    <r>
      <rPr>
        <i/>
        <sz val="12"/>
        <rFont val="Times New Roman"/>
        <family val="1"/>
      </rPr>
      <t>( відповідальний виконавець)</t>
    </r>
  </si>
  <si>
    <t>(код бюджету)</t>
  </si>
  <si>
    <t>Програма сприяння поліції у підвищенні рівня безпеки громадян на територіїЧортківського району на 2017-2021р</t>
  </si>
  <si>
    <t xml:space="preserve"> Рішення  сесії № 448  від 22.11.2018</t>
  </si>
  <si>
    <t xml:space="preserve">Програма сприяння функціонування державної реєстрації в Чортківському районі на 2019-2020 роки </t>
  </si>
  <si>
    <t xml:space="preserve"> Рішення  сесії № 533  від 14.06.2019</t>
  </si>
  <si>
    <t>Програма забезпечення виконання Чортківською районною державною адміністрацією повноважень, делегованих районною радою на 2020 рік</t>
  </si>
  <si>
    <t>0712100</t>
  </si>
  <si>
    <t>2100</t>
  </si>
  <si>
    <t>0722</t>
  </si>
  <si>
    <t>Стоматологічна допомога населенню</t>
  </si>
  <si>
    <t>Програма розвитку та фінансової підтримки комунального некомерційного підприємства"Чортківська центральна комунальна районна лікарня " Чортківської районної ради на 2020-2022 роки</t>
  </si>
  <si>
    <t>Рішення № 634  від 12.03.2020р.</t>
  </si>
  <si>
    <t>Рішення № 635  від 12.03.2020р.</t>
  </si>
  <si>
    <t>Програма розвитку та фінансової підтримки комунального некомерційного підприємства "Чортківська комунальна районна стоматологічна поліклініка "Чортківської районної ради на 2020-2022 роки</t>
  </si>
  <si>
    <t>0813160</t>
  </si>
  <si>
    <t>1010</t>
  </si>
  <si>
    <t>Заступник начальника загального відділу</t>
  </si>
  <si>
    <t>Ольга КРИНИЦЬКА</t>
  </si>
  <si>
    <t xml:space="preserve"> Зміни до розподілу  витрат районного бюджету на реалізацію місцевих/регіональних програм у 2020 році</t>
  </si>
  <si>
    <t>Додаток 5</t>
  </si>
  <si>
    <t>виконавчого апарату районної ради</t>
  </si>
  <si>
    <t>до рішення Чортківської районної ради</t>
  </si>
  <si>
    <t>Рішення сесії  № 66 від 05.01.2016р. (зі змінами № 477 від 20.12.2018)</t>
  </si>
  <si>
    <t>Рішення сесії      №586 від 20.11.2019р.</t>
  </si>
  <si>
    <t xml:space="preserve"> Рішення  сесії №608 від 20.12.2019р.</t>
  </si>
  <si>
    <t xml:space="preserve">                                                        09 жовтня 2020р.№ 687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</si>
</sst>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6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vertical="justify"/>
      <protection/>
    </xf>
    <xf numFmtId="0" fontId="24" fillId="0" borderId="0" xfId="0" applyNumberFormat="1" applyFont="1" applyFill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184" fontId="27" fillId="0" borderId="12" xfId="93" applyNumberFormat="1" applyFont="1" applyBorder="1">
      <alignment vertical="top"/>
      <protection/>
    </xf>
    <xf numFmtId="184" fontId="28" fillId="0" borderId="12" xfId="93" applyNumberFormat="1" applyFont="1" applyBorder="1" applyAlignment="1">
      <alignment vertical="top" wrapText="1"/>
      <protection/>
    </xf>
    <xf numFmtId="184" fontId="28" fillId="0" borderId="12" xfId="93" applyNumberFormat="1" applyFont="1" applyBorder="1">
      <alignment vertical="top"/>
      <protection/>
    </xf>
    <xf numFmtId="0" fontId="18" fillId="0" borderId="12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 wrapText="1"/>
    </xf>
    <xf numFmtId="0" fontId="24" fillId="0" borderId="12" xfId="0" applyNumberFormat="1" applyFont="1" applyFill="1" applyBorder="1" applyAlignment="1" applyProtection="1">
      <alignment/>
      <protection/>
    </xf>
    <xf numFmtId="184" fontId="28" fillId="0" borderId="13" xfId="93" applyNumberFormat="1" applyFont="1" applyBorder="1" applyAlignment="1">
      <alignment vertical="top" wrapText="1"/>
      <protection/>
    </xf>
    <xf numFmtId="184" fontId="28" fillId="0" borderId="12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12" xfId="0" applyNumberFormat="1" applyFont="1" applyFill="1" applyBorder="1" applyAlignment="1" applyProtection="1">
      <alignment wrapText="1"/>
      <protection/>
    </xf>
    <xf numFmtId="0" fontId="24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/>
    </xf>
    <xf numFmtId="0" fontId="24" fillId="0" borderId="13" xfId="0" applyNumberFormat="1" applyFont="1" applyFill="1" applyBorder="1" applyAlignment="1" applyProtection="1">
      <alignment wrapText="1"/>
      <protection/>
    </xf>
    <xf numFmtId="0" fontId="24" fillId="0" borderId="12" xfId="0" applyFont="1" applyFill="1" applyBorder="1" applyAlignment="1">
      <alignment vertical="top" wrapText="1"/>
    </xf>
    <xf numFmtId="3" fontId="27" fillId="0" borderId="12" xfId="93" applyNumberFormat="1" applyFont="1" applyBorder="1" applyAlignment="1">
      <alignment vertical="center"/>
      <protection/>
    </xf>
    <xf numFmtId="3" fontId="27" fillId="0" borderId="12" xfId="93" applyNumberFormat="1" applyFont="1" applyBorder="1">
      <alignment vertical="top"/>
      <protection/>
    </xf>
    <xf numFmtId="3" fontId="28" fillId="0" borderId="12" xfId="93" applyNumberFormat="1" applyFont="1" applyBorder="1">
      <alignment vertical="top"/>
      <protection/>
    </xf>
    <xf numFmtId="3" fontId="24" fillId="0" borderId="12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 applyProtection="1">
      <alignment/>
      <protection/>
    </xf>
    <xf numFmtId="184" fontId="28" fillId="0" borderId="14" xfId="93" applyNumberFormat="1" applyFont="1" applyBorder="1" applyAlignment="1">
      <alignment horizontal="left" vertical="top" wrapText="1"/>
      <protection/>
    </xf>
    <xf numFmtId="184" fontId="28" fillId="0" borderId="15" xfId="93" applyNumberFormat="1" applyFont="1" applyBorder="1" applyAlignment="1">
      <alignment horizontal="left" vertical="top" wrapText="1"/>
      <protection/>
    </xf>
    <xf numFmtId="184" fontId="28" fillId="0" borderId="13" xfId="93" applyNumberFormat="1" applyFont="1" applyBorder="1" applyAlignment="1">
      <alignment horizontal="left" vertical="top" wrapText="1"/>
      <protection/>
    </xf>
    <xf numFmtId="184" fontId="28" fillId="0" borderId="14" xfId="93" applyNumberFormat="1" applyFont="1" applyBorder="1" applyAlignment="1">
      <alignment horizontal="center" vertical="top" wrapText="1"/>
      <protection/>
    </xf>
    <xf numFmtId="184" fontId="28" fillId="0" borderId="13" xfId="93" applyNumberFormat="1" applyFont="1" applyBorder="1" applyAlignment="1">
      <alignment horizontal="center" vertical="top" wrapText="1"/>
      <protection/>
    </xf>
    <xf numFmtId="3" fontId="28" fillId="0" borderId="12" xfId="93" applyNumberFormat="1" applyFont="1" applyBorder="1" applyAlignment="1">
      <alignment vertical="center"/>
      <protection/>
    </xf>
    <xf numFmtId="0" fontId="24" fillId="0" borderId="0" xfId="0" applyNumberFormat="1" applyFont="1" applyFill="1" applyAlignment="1" applyProtection="1">
      <alignment horizontal="right" vertical="top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29" fillId="0" borderId="0" xfId="0" applyFont="1" applyAlignment="1">
      <alignment/>
    </xf>
    <xf numFmtId="0" fontId="24" fillId="0" borderId="0" xfId="0" applyFont="1" applyAlignment="1">
      <alignment horizontal="right"/>
    </xf>
    <xf numFmtId="0" fontId="29" fillId="0" borderId="0" xfId="0" applyFont="1" applyAlignment="1">
      <alignment wrapText="1"/>
    </xf>
    <xf numFmtId="184" fontId="28" fillId="0" borderId="12" xfId="93" applyNumberFormat="1" applyFont="1" applyFill="1" applyBorder="1" applyAlignment="1">
      <alignment vertical="top" wrapText="1"/>
      <protection/>
    </xf>
    <xf numFmtId="3" fontId="24" fillId="0" borderId="12" xfId="93" applyNumberFormat="1" applyFont="1" applyFill="1" applyBorder="1" applyAlignment="1">
      <alignment vertical="center"/>
      <protection/>
    </xf>
    <xf numFmtId="0" fontId="24" fillId="0" borderId="13" xfId="0" applyNumberFormat="1" applyFont="1" applyFill="1" applyBorder="1" applyAlignment="1" applyProtection="1">
      <alignment horizontal="center" wrapText="1"/>
      <protection/>
    </xf>
    <xf numFmtId="184" fontId="24" fillId="0" borderId="12" xfId="93" applyNumberFormat="1" applyFont="1" applyFill="1" applyBorder="1" applyAlignment="1">
      <alignment vertical="top" wrapText="1"/>
      <protection/>
    </xf>
    <xf numFmtId="49" fontId="18" fillId="0" borderId="12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3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184" fontId="28" fillId="0" borderId="12" xfId="93" applyNumberFormat="1" applyFont="1" applyFill="1" applyBorder="1" applyAlignment="1">
      <alignment vertical="top" wrapText="1"/>
      <protection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justify" vertical="center" wrapText="1"/>
    </xf>
    <xf numFmtId="184" fontId="27" fillId="0" borderId="12" xfId="93" applyNumberFormat="1" applyFont="1" applyFill="1" applyBorder="1" applyAlignment="1">
      <alignment vertical="center"/>
      <protection/>
    </xf>
    <xf numFmtId="3" fontId="27" fillId="0" borderId="12" xfId="93" applyNumberFormat="1" applyFont="1" applyFill="1" applyBorder="1" applyAlignment="1">
      <alignment vertical="center"/>
      <protection/>
    </xf>
    <xf numFmtId="49" fontId="18" fillId="0" borderId="12" xfId="0" applyNumberFormat="1" applyFont="1" applyFill="1" applyBorder="1" applyAlignment="1">
      <alignment horizontal="center" vertical="center" wrapText="1"/>
    </xf>
    <xf numFmtId="184" fontId="27" fillId="0" borderId="12" xfId="93" applyNumberFormat="1" applyFont="1" applyFill="1" applyBorder="1">
      <alignment vertical="top"/>
      <protection/>
    </xf>
    <xf numFmtId="3" fontId="27" fillId="0" borderId="12" xfId="93" applyNumberFormat="1" applyFont="1" applyFill="1" applyBorder="1">
      <alignment vertical="top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3" fontId="28" fillId="0" borderId="12" xfId="93" applyNumberFormat="1" applyFont="1" applyFill="1" applyBorder="1" applyAlignment="1">
      <alignment vertical="center"/>
      <protection/>
    </xf>
    <xf numFmtId="184" fontId="28" fillId="0" borderId="12" xfId="93" applyNumberFormat="1" applyFont="1" applyFill="1" applyBorder="1">
      <alignment vertical="top"/>
      <protection/>
    </xf>
    <xf numFmtId="3" fontId="28" fillId="0" borderId="12" xfId="93" applyNumberFormat="1" applyFont="1" applyFill="1" applyBorder="1">
      <alignment vertical="top"/>
      <protection/>
    </xf>
    <xf numFmtId="0" fontId="18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184" fontId="28" fillId="0" borderId="16" xfId="93" applyNumberFormat="1" applyFont="1" applyFill="1" applyBorder="1" applyAlignment="1">
      <alignment vertical="top" wrapText="1"/>
      <protection/>
    </xf>
    <xf numFmtId="49" fontId="2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184" fontId="28" fillId="0" borderId="14" xfId="93" applyNumberFormat="1" applyFont="1" applyFill="1" applyBorder="1">
      <alignment vertical="top"/>
      <protection/>
    </xf>
    <xf numFmtId="3" fontId="28" fillId="0" borderId="14" xfId="93" applyNumberFormat="1" applyFont="1" applyFill="1" applyBorder="1">
      <alignment vertical="top"/>
      <protection/>
    </xf>
    <xf numFmtId="0" fontId="18" fillId="0" borderId="13" xfId="0" applyFont="1" applyFill="1" applyBorder="1" applyAlignment="1">
      <alignment vertical="center" wrapText="1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vertical="center" wrapText="1"/>
      <protection/>
    </xf>
    <xf numFmtId="0" fontId="32" fillId="0" borderId="12" xfId="0" applyFont="1" applyFill="1" applyBorder="1" applyAlignment="1">
      <alignment wrapText="1"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32" fillId="0" borderId="12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4" fontId="0" fillId="0" borderId="12" xfId="0" applyNumberFormat="1" applyFont="1" applyFill="1" applyBorder="1" applyAlignment="1" quotePrefix="1">
      <alignment horizontal="center" vertical="center" wrapText="1"/>
    </xf>
    <xf numFmtId="4" fontId="0" fillId="0" borderId="12" xfId="0" applyNumberFormat="1" applyFont="1" applyFill="1" applyBorder="1" applyAlignment="1" quotePrefix="1">
      <alignment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4" fontId="24" fillId="0" borderId="12" xfId="0" applyNumberFormat="1" applyFont="1" applyFill="1" applyBorder="1" applyAlignment="1" quotePrefix="1">
      <alignment horizontal="center" vertical="center" wrapText="1"/>
    </xf>
    <xf numFmtId="4" fontId="24" fillId="0" borderId="12" xfId="0" applyNumberFormat="1" applyFont="1" applyFill="1" applyBorder="1" applyAlignment="1" quotePrefix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wrapText="1"/>
      <protection/>
    </xf>
    <xf numFmtId="0" fontId="24" fillId="0" borderId="13" xfId="0" applyFont="1" applyFill="1" applyBorder="1" applyAlignment="1">
      <alignment vertical="center" wrapText="1"/>
    </xf>
    <xf numFmtId="3" fontId="28" fillId="0" borderId="13" xfId="93" applyNumberFormat="1" applyFont="1" applyFill="1" applyBorder="1" applyAlignment="1">
      <alignment vertical="center"/>
      <protection/>
    </xf>
    <xf numFmtId="184" fontId="28" fillId="0" borderId="13" xfId="93" applyNumberFormat="1" applyFont="1" applyFill="1" applyBorder="1">
      <alignment vertical="top"/>
      <protection/>
    </xf>
    <xf numFmtId="3" fontId="28" fillId="0" borderId="13" xfId="93" applyNumberFormat="1" applyFont="1" applyFill="1" applyBorder="1">
      <alignment vertical="top"/>
      <protection/>
    </xf>
    <xf numFmtId="184" fontId="27" fillId="0" borderId="12" xfId="93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184" fontId="28" fillId="0" borderId="14" xfId="93" applyNumberFormat="1" applyFont="1" applyBorder="1" applyAlignment="1">
      <alignment horizontal="left" vertical="top" wrapText="1"/>
      <protection/>
    </xf>
    <xf numFmtId="184" fontId="28" fillId="0" borderId="15" xfId="93" applyNumberFormat="1" applyFont="1" applyBorder="1" applyAlignment="1">
      <alignment horizontal="left" vertical="top" wrapText="1"/>
      <protection/>
    </xf>
    <xf numFmtId="184" fontId="28" fillId="0" borderId="13" xfId="93" applyNumberFormat="1" applyFont="1" applyBorder="1" applyAlignment="1">
      <alignment horizontal="left" vertical="top" wrapText="1"/>
      <protection/>
    </xf>
    <xf numFmtId="184" fontId="28" fillId="0" borderId="14" xfId="93" applyNumberFormat="1" applyFont="1" applyBorder="1" applyAlignment="1">
      <alignment horizontal="center" vertical="top" wrapText="1"/>
      <protection/>
    </xf>
    <xf numFmtId="184" fontId="28" fillId="0" borderId="13" xfId="93" applyNumberFormat="1" applyFont="1" applyBorder="1" applyAlignment="1">
      <alignment horizontal="center" vertical="top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184" fontId="28" fillId="0" borderId="14" xfId="93" applyNumberFormat="1" applyFont="1" applyFill="1" applyBorder="1" applyAlignment="1">
      <alignment horizontal="center" vertical="top" wrapText="1"/>
      <protection/>
    </xf>
    <xf numFmtId="184" fontId="28" fillId="0" borderId="13" xfId="93" applyNumberFormat="1" applyFont="1" applyFill="1" applyBorder="1" applyAlignment="1">
      <alignment horizontal="center" vertical="top" wrapText="1"/>
      <protection/>
    </xf>
    <xf numFmtId="184" fontId="24" fillId="0" borderId="14" xfId="93" applyNumberFormat="1" applyFont="1" applyFill="1" applyBorder="1" applyAlignment="1">
      <alignment horizontal="center" vertical="top" wrapText="1"/>
      <protection/>
    </xf>
    <xf numFmtId="184" fontId="24" fillId="0" borderId="13" xfId="93" applyNumberFormat="1" applyFont="1" applyFill="1" applyBorder="1" applyAlignment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="75" zoomScaleSheetLayoutView="75" zoomScalePageLayoutView="0" workbookViewId="0" topLeftCell="C42">
      <selection activeCell="F5" sqref="F5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8.66015625" style="8" customWidth="1"/>
    <col min="5" max="5" width="62.83203125" style="3" customWidth="1"/>
    <col min="6" max="6" width="47.83203125" style="3" customWidth="1"/>
    <col min="7" max="7" width="19.5" style="3" customWidth="1"/>
    <col min="8" max="8" width="16.33203125" style="3" customWidth="1"/>
    <col min="9" max="9" width="16.16015625" style="3" customWidth="1"/>
    <col min="10" max="10" width="15.5" style="3" customWidth="1"/>
    <col min="11" max="11" width="23.33203125" style="3" customWidth="1"/>
    <col min="12" max="12" width="4.33203125" style="2" customWidth="1"/>
    <col min="13" max="16384" width="9.16015625" style="2" customWidth="1"/>
  </cols>
  <sheetData>
    <row r="1" spans="1:12" s="7" customFormat="1" ht="18" customHeight="1">
      <c r="A1" s="6"/>
      <c r="B1" s="51"/>
      <c r="C1" s="51"/>
      <c r="D1" s="51"/>
      <c r="E1" s="51"/>
      <c r="F1" s="51"/>
      <c r="G1" s="51"/>
      <c r="H1" s="51"/>
      <c r="I1" s="54"/>
      <c r="J1" s="60"/>
      <c r="K1" s="60"/>
      <c r="L1" s="53"/>
    </row>
    <row r="2" spans="1:12" s="7" customFormat="1" ht="13.5" customHeight="1">
      <c r="A2" s="6"/>
      <c r="B2" s="50"/>
      <c r="C2" s="50"/>
      <c r="D2" s="50"/>
      <c r="E2" s="50"/>
      <c r="F2" s="50"/>
      <c r="G2" s="50"/>
      <c r="H2" s="50" t="s">
        <v>150</v>
      </c>
      <c r="I2" s="60"/>
      <c r="J2" s="60"/>
      <c r="K2" s="60"/>
      <c r="L2" s="60"/>
    </row>
    <row r="3" spans="1:12" s="7" customFormat="1" ht="15.75" customHeight="1">
      <c r="A3" s="6"/>
      <c r="B3" s="50"/>
      <c r="C3" s="50"/>
      <c r="D3" s="50"/>
      <c r="E3" s="50"/>
      <c r="F3" s="50"/>
      <c r="G3" s="50"/>
      <c r="H3" s="50" t="s">
        <v>152</v>
      </c>
      <c r="I3" s="74"/>
      <c r="J3" s="61"/>
      <c r="K3" s="74"/>
      <c r="L3" s="62"/>
    </row>
    <row r="4" spans="1:12" s="7" customFormat="1" ht="13.5" customHeight="1">
      <c r="A4" s="6"/>
      <c r="B4" s="50"/>
      <c r="C4" s="50"/>
      <c r="D4" s="50"/>
      <c r="E4" s="50"/>
      <c r="F4" s="50" t="s">
        <v>156</v>
      </c>
      <c r="G4" s="50"/>
      <c r="H4" s="50"/>
      <c r="I4" s="52"/>
      <c r="J4" s="68"/>
      <c r="K4" s="61"/>
      <c r="L4" s="62"/>
    </row>
    <row r="5" spans="1:12" s="7" customFormat="1" ht="13.5" customHeight="1">
      <c r="A5" s="6"/>
      <c r="B5" s="50"/>
      <c r="C5" s="50"/>
      <c r="D5" s="50"/>
      <c r="E5" s="50"/>
      <c r="F5" s="50"/>
      <c r="G5" s="50"/>
      <c r="H5" s="50"/>
      <c r="I5" s="52"/>
      <c r="J5" s="61"/>
      <c r="L5" s="62"/>
    </row>
    <row r="6" spans="2:11" ht="21.75" customHeight="1" hidden="1">
      <c r="B6" s="13"/>
      <c r="C6" s="14"/>
      <c r="D6" s="14"/>
      <c r="E6" s="14"/>
      <c r="F6" s="14"/>
      <c r="G6" s="14"/>
      <c r="H6" s="14"/>
      <c r="I6" s="139"/>
      <c r="J6" s="139"/>
      <c r="K6" s="139"/>
    </row>
    <row r="7" spans="1:11" ht="34.5" customHeight="1">
      <c r="A7" s="1"/>
      <c r="B7" s="140" t="s">
        <v>149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1:11" ht="17.25" customHeight="1">
      <c r="A8" s="1"/>
      <c r="B8" s="70"/>
      <c r="C8" s="71">
        <v>19316200000</v>
      </c>
      <c r="D8" s="70"/>
      <c r="E8" s="70"/>
      <c r="F8" s="70"/>
      <c r="G8" s="70"/>
      <c r="H8" s="70"/>
      <c r="I8" s="70"/>
      <c r="J8" s="70"/>
      <c r="K8" s="70"/>
    </row>
    <row r="9" spans="1:11" ht="14.25" customHeight="1">
      <c r="A9" s="1"/>
      <c r="B9" s="70"/>
      <c r="C9" s="72" t="s">
        <v>131</v>
      </c>
      <c r="D9" s="70"/>
      <c r="E9" s="70"/>
      <c r="F9" s="70"/>
      <c r="G9" s="70"/>
      <c r="H9" s="70"/>
      <c r="I9" s="70"/>
      <c r="J9" s="70"/>
      <c r="K9" s="70"/>
    </row>
    <row r="10" spans="2:11" ht="15.75">
      <c r="B10" s="15"/>
      <c r="C10" s="16"/>
      <c r="D10" s="16"/>
      <c r="E10" s="16"/>
      <c r="F10" s="17"/>
      <c r="G10" s="17"/>
      <c r="H10" s="17"/>
      <c r="I10" s="17"/>
      <c r="J10" s="18"/>
      <c r="K10" s="19" t="s">
        <v>74</v>
      </c>
    </row>
    <row r="11" spans="1:11" ht="82.5" customHeight="1">
      <c r="A11" s="9"/>
      <c r="B11" s="143" t="s">
        <v>59</v>
      </c>
      <c r="C11" s="143" t="s">
        <v>60</v>
      </c>
      <c r="D11" s="143" t="s">
        <v>61</v>
      </c>
      <c r="E11" s="143" t="s">
        <v>62</v>
      </c>
      <c r="F11" s="141" t="s">
        <v>63</v>
      </c>
      <c r="G11" s="141" t="s">
        <v>64</v>
      </c>
      <c r="H11" s="141" t="s">
        <v>65</v>
      </c>
      <c r="I11" s="143" t="s">
        <v>0</v>
      </c>
      <c r="J11" s="145" t="s">
        <v>1</v>
      </c>
      <c r="K11" s="146"/>
    </row>
    <row r="12" spans="1:11" ht="32.25" customHeight="1">
      <c r="A12" s="9"/>
      <c r="B12" s="144"/>
      <c r="C12" s="144"/>
      <c r="D12" s="144"/>
      <c r="E12" s="144"/>
      <c r="F12" s="142"/>
      <c r="G12" s="142"/>
      <c r="H12" s="142"/>
      <c r="I12" s="144"/>
      <c r="J12" s="20" t="s">
        <v>66</v>
      </c>
      <c r="K12" s="20" t="s">
        <v>67</v>
      </c>
    </row>
    <row r="13" spans="1:11" s="5" customFormat="1" ht="32.25" customHeight="1">
      <c r="A13" s="4"/>
      <c r="B13" s="76" t="s">
        <v>3</v>
      </c>
      <c r="C13" s="76"/>
      <c r="D13" s="76"/>
      <c r="E13" s="78" t="s">
        <v>68</v>
      </c>
      <c r="F13" s="79"/>
      <c r="G13" s="79"/>
      <c r="H13" s="80">
        <f>I13</f>
        <v>135000</v>
      </c>
      <c r="I13" s="80">
        <f>I14</f>
        <v>135000</v>
      </c>
      <c r="J13" s="79"/>
      <c r="K13" s="80"/>
    </row>
    <row r="14" spans="2:11" ht="30.75" customHeight="1">
      <c r="B14" s="81" t="s">
        <v>2</v>
      </c>
      <c r="C14" s="81"/>
      <c r="D14" s="81"/>
      <c r="E14" s="78" t="s">
        <v>69</v>
      </c>
      <c r="F14" s="82"/>
      <c r="G14" s="82"/>
      <c r="H14" s="80">
        <f aca="true" t="shared" si="0" ref="H14:H69">I14</f>
        <v>135000</v>
      </c>
      <c r="I14" s="80">
        <f>I15</f>
        <v>135000</v>
      </c>
      <c r="J14" s="82"/>
      <c r="K14" s="83"/>
    </row>
    <row r="15" spans="2:11" ht="79.5" customHeight="1">
      <c r="B15" s="81" t="s">
        <v>77</v>
      </c>
      <c r="C15" s="84" t="s">
        <v>78</v>
      </c>
      <c r="D15" s="84" t="s">
        <v>5</v>
      </c>
      <c r="E15" s="85" t="s">
        <v>79</v>
      </c>
      <c r="F15" s="55" t="s">
        <v>104</v>
      </c>
      <c r="G15" s="55" t="s">
        <v>153</v>
      </c>
      <c r="H15" s="86">
        <f t="shared" si="0"/>
        <v>135000</v>
      </c>
      <c r="I15" s="86">
        <v>135000</v>
      </c>
      <c r="J15" s="87"/>
      <c r="K15" s="88"/>
    </row>
    <row r="16" spans="2:11" ht="15.75" customHeight="1" hidden="1">
      <c r="B16" s="81"/>
      <c r="C16" s="84"/>
      <c r="D16" s="84"/>
      <c r="E16" s="85"/>
      <c r="F16" s="55"/>
      <c r="G16" s="55"/>
      <c r="H16" s="80">
        <f t="shared" si="0"/>
        <v>0</v>
      </c>
      <c r="I16" s="80"/>
      <c r="J16" s="87"/>
      <c r="K16" s="88"/>
    </row>
    <row r="17" spans="2:11" ht="15.75" hidden="1">
      <c r="B17" s="81"/>
      <c r="C17" s="84"/>
      <c r="D17" s="84"/>
      <c r="E17" s="89"/>
      <c r="F17" s="87"/>
      <c r="G17" s="87"/>
      <c r="H17" s="80">
        <f t="shared" si="0"/>
        <v>0</v>
      </c>
      <c r="I17" s="80"/>
      <c r="J17" s="82"/>
      <c r="K17" s="83"/>
    </row>
    <row r="18" spans="2:11" ht="15.75" hidden="1">
      <c r="B18" s="81"/>
      <c r="C18" s="84"/>
      <c r="D18" s="84"/>
      <c r="E18" s="89"/>
      <c r="F18" s="87"/>
      <c r="G18" s="87"/>
      <c r="H18" s="80">
        <f t="shared" si="0"/>
        <v>0</v>
      </c>
      <c r="I18" s="80"/>
      <c r="J18" s="82"/>
      <c r="K18" s="83"/>
    </row>
    <row r="19" spans="2:11" ht="15.75" hidden="1">
      <c r="B19" s="81"/>
      <c r="C19" s="84"/>
      <c r="D19" s="84"/>
      <c r="E19" s="85"/>
      <c r="F19" s="55"/>
      <c r="G19" s="55"/>
      <c r="H19" s="80">
        <f t="shared" si="0"/>
        <v>0</v>
      </c>
      <c r="I19" s="80"/>
      <c r="J19" s="87"/>
      <c r="K19" s="88"/>
    </row>
    <row r="20" spans="2:11" ht="15.75" hidden="1">
      <c r="B20" s="81"/>
      <c r="C20" s="84"/>
      <c r="D20" s="84"/>
      <c r="E20" s="85"/>
      <c r="F20" s="55"/>
      <c r="G20" s="55"/>
      <c r="H20" s="80">
        <f t="shared" si="0"/>
        <v>0</v>
      </c>
      <c r="I20" s="80"/>
      <c r="J20" s="87"/>
      <c r="K20" s="88"/>
    </row>
    <row r="21" spans="2:11" ht="15.75" hidden="1">
      <c r="B21" s="81"/>
      <c r="C21" s="84"/>
      <c r="D21" s="84"/>
      <c r="E21" s="85"/>
      <c r="F21" s="55"/>
      <c r="G21" s="55"/>
      <c r="H21" s="80">
        <f t="shared" si="0"/>
        <v>0</v>
      </c>
      <c r="I21" s="80"/>
      <c r="J21" s="87"/>
      <c r="K21" s="88"/>
    </row>
    <row r="22" spans="2:11" ht="63" hidden="1">
      <c r="B22" s="81" t="s">
        <v>8</v>
      </c>
      <c r="C22" s="84" t="s">
        <v>9</v>
      </c>
      <c r="D22" s="84" t="s">
        <v>10</v>
      </c>
      <c r="E22" s="85" t="s">
        <v>11</v>
      </c>
      <c r="F22" s="55" t="s">
        <v>6</v>
      </c>
      <c r="G22" s="55"/>
      <c r="H22" s="80">
        <f t="shared" si="0"/>
        <v>0</v>
      </c>
      <c r="I22" s="80"/>
      <c r="J22" s="87"/>
      <c r="K22" s="88"/>
    </row>
    <row r="23" spans="2:11" ht="15.75" hidden="1">
      <c r="B23" s="81"/>
      <c r="C23" s="84"/>
      <c r="D23" s="84"/>
      <c r="E23" s="85"/>
      <c r="F23" s="14"/>
      <c r="G23" s="14"/>
      <c r="H23" s="80">
        <f t="shared" si="0"/>
        <v>0</v>
      </c>
      <c r="I23" s="80"/>
      <c r="J23" s="87"/>
      <c r="K23" s="88"/>
    </row>
    <row r="24" spans="2:11" ht="15.75" hidden="1">
      <c r="B24" s="81"/>
      <c r="C24" s="84"/>
      <c r="D24" s="84"/>
      <c r="E24" s="85"/>
      <c r="F24" s="14"/>
      <c r="G24" s="14"/>
      <c r="H24" s="80">
        <f t="shared" si="0"/>
        <v>0</v>
      </c>
      <c r="I24" s="80"/>
      <c r="J24" s="87"/>
      <c r="K24" s="88"/>
    </row>
    <row r="25" spans="2:11" ht="15.75" hidden="1">
      <c r="B25" s="81"/>
      <c r="C25" s="84"/>
      <c r="D25" s="84"/>
      <c r="E25" s="89"/>
      <c r="F25" s="14"/>
      <c r="G25" s="14"/>
      <c r="H25" s="80">
        <f t="shared" si="0"/>
        <v>0</v>
      </c>
      <c r="I25" s="80"/>
      <c r="J25" s="87"/>
      <c r="K25" s="88"/>
    </row>
    <row r="26" spans="2:11" ht="15.75" hidden="1">
      <c r="B26" s="81"/>
      <c r="C26" s="84"/>
      <c r="D26" s="84"/>
      <c r="E26" s="89"/>
      <c r="F26" s="14"/>
      <c r="G26" s="14"/>
      <c r="H26" s="80">
        <f t="shared" si="0"/>
        <v>0</v>
      </c>
      <c r="I26" s="80"/>
      <c r="J26" s="87"/>
      <c r="K26" s="88"/>
    </row>
    <row r="27" spans="2:11" ht="15.75" hidden="1">
      <c r="B27" s="81"/>
      <c r="C27" s="84"/>
      <c r="D27" s="84"/>
      <c r="E27" s="85"/>
      <c r="F27" s="33"/>
      <c r="G27" s="33"/>
      <c r="H27" s="80">
        <f t="shared" si="0"/>
        <v>0</v>
      </c>
      <c r="I27" s="80"/>
      <c r="J27" s="87"/>
      <c r="K27" s="88"/>
    </row>
    <row r="28" spans="2:11" ht="37.5" customHeight="1" hidden="1">
      <c r="B28" s="81" t="s">
        <v>51</v>
      </c>
      <c r="C28" s="90"/>
      <c r="D28" s="84"/>
      <c r="E28" s="89" t="s">
        <v>83</v>
      </c>
      <c r="F28" s="55"/>
      <c r="G28" s="55"/>
      <c r="H28" s="80">
        <f t="shared" si="0"/>
        <v>0</v>
      </c>
      <c r="I28" s="80">
        <f>I29</f>
        <v>0</v>
      </c>
      <c r="J28" s="82"/>
      <c r="K28" s="83"/>
    </row>
    <row r="29" spans="2:11" ht="36.75" customHeight="1" hidden="1">
      <c r="B29" s="81" t="s">
        <v>34</v>
      </c>
      <c r="C29" s="90"/>
      <c r="D29" s="84"/>
      <c r="E29" s="89" t="s">
        <v>82</v>
      </c>
      <c r="F29" s="55"/>
      <c r="G29" s="55"/>
      <c r="H29" s="80">
        <f t="shared" si="0"/>
        <v>0</v>
      </c>
      <c r="I29" s="80">
        <f>I30+I32</f>
        <v>0</v>
      </c>
      <c r="J29" s="87"/>
      <c r="K29" s="83"/>
    </row>
    <row r="30" spans="2:11" ht="47.25" hidden="1">
      <c r="B30" s="84" t="s">
        <v>102</v>
      </c>
      <c r="C30" s="90">
        <v>1162</v>
      </c>
      <c r="D30" s="84" t="s">
        <v>103</v>
      </c>
      <c r="E30" s="38" t="s">
        <v>87</v>
      </c>
      <c r="F30" s="55" t="s">
        <v>88</v>
      </c>
      <c r="G30" s="91" t="s">
        <v>89</v>
      </c>
      <c r="H30" s="56">
        <f t="shared" si="0"/>
        <v>0</v>
      </c>
      <c r="I30" s="86"/>
      <c r="J30" s="87"/>
      <c r="K30" s="88"/>
    </row>
    <row r="31" spans="2:11" ht="15.75" hidden="1">
      <c r="B31" s="81"/>
      <c r="C31" s="92"/>
      <c r="D31" s="92"/>
      <c r="E31" s="93"/>
      <c r="F31" s="30"/>
      <c r="G31" s="14"/>
      <c r="H31" s="86">
        <f t="shared" si="0"/>
        <v>0</v>
      </c>
      <c r="I31" s="86"/>
      <c r="J31" s="94"/>
      <c r="K31" s="95"/>
    </row>
    <row r="32" spans="2:11" ht="72.75" customHeight="1" hidden="1">
      <c r="B32" s="84" t="s">
        <v>39</v>
      </c>
      <c r="C32" s="92" t="s">
        <v>40</v>
      </c>
      <c r="D32" s="92" t="s">
        <v>7</v>
      </c>
      <c r="E32" s="93" t="s">
        <v>41</v>
      </c>
      <c r="F32" s="34" t="s">
        <v>42</v>
      </c>
      <c r="G32" s="33" t="s">
        <v>75</v>
      </c>
      <c r="H32" s="86">
        <f t="shared" si="0"/>
        <v>0</v>
      </c>
      <c r="I32" s="86"/>
      <c r="J32" s="94"/>
      <c r="K32" s="95"/>
    </row>
    <row r="33" spans="2:11" ht="36.75" customHeight="1">
      <c r="B33" s="81" t="s">
        <v>49</v>
      </c>
      <c r="C33" s="84"/>
      <c r="D33" s="84"/>
      <c r="E33" s="89" t="s">
        <v>84</v>
      </c>
      <c r="F33" s="30"/>
      <c r="G33" s="30"/>
      <c r="H33" s="80">
        <f>H34</f>
        <v>70000</v>
      </c>
      <c r="I33" s="80">
        <f>I34</f>
        <v>70000</v>
      </c>
      <c r="J33" s="80">
        <f>J34</f>
        <v>0</v>
      </c>
      <c r="K33" s="80">
        <f>K34</f>
        <v>0</v>
      </c>
    </row>
    <row r="34" spans="2:11" ht="39" customHeight="1" thickBot="1">
      <c r="B34" s="81" t="s">
        <v>50</v>
      </c>
      <c r="C34" s="77"/>
      <c r="D34" s="77"/>
      <c r="E34" s="96" t="s">
        <v>85</v>
      </c>
      <c r="F34" s="97"/>
      <c r="G34" s="98"/>
      <c r="H34" s="80">
        <f>H41+H42+H43</f>
        <v>70000</v>
      </c>
      <c r="I34" s="80">
        <f>I41+I42+I43</f>
        <v>70000</v>
      </c>
      <c r="J34" s="80">
        <f>J41+J42+J43</f>
        <v>0</v>
      </c>
      <c r="K34" s="80">
        <f>K41+K42+K43</f>
        <v>0</v>
      </c>
    </row>
    <row r="35" spans="2:11" ht="62.25" customHeight="1" hidden="1">
      <c r="B35" s="81" t="s">
        <v>36</v>
      </c>
      <c r="C35" s="84" t="s">
        <v>44</v>
      </c>
      <c r="D35" s="84" t="s">
        <v>99</v>
      </c>
      <c r="E35" s="85" t="s">
        <v>37</v>
      </c>
      <c r="F35" s="99" t="s">
        <v>105</v>
      </c>
      <c r="G35" s="100" t="s">
        <v>90</v>
      </c>
      <c r="H35" s="86">
        <f t="shared" si="0"/>
        <v>0</v>
      </c>
      <c r="I35" s="86"/>
      <c r="J35" s="87"/>
      <c r="K35" s="88"/>
    </row>
    <row r="36" spans="2:11" ht="87.75" customHeight="1" hidden="1">
      <c r="B36" s="81" t="s">
        <v>116</v>
      </c>
      <c r="C36" s="84" t="s">
        <v>117</v>
      </c>
      <c r="D36" s="84" t="s">
        <v>118</v>
      </c>
      <c r="E36" s="85" t="s">
        <v>119</v>
      </c>
      <c r="F36" s="101" t="s">
        <v>126</v>
      </c>
      <c r="G36" s="102" t="s">
        <v>120</v>
      </c>
      <c r="H36" s="86">
        <f t="shared" si="0"/>
        <v>0</v>
      </c>
      <c r="I36" s="86"/>
      <c r="J36" s="87"/>
      <c r="K36" s="88"/>
    </row>
    <row r="37" spans="2:11" ht="48.75" customHeight="1" hidden="1">
      <c r="B37" s="81" t="s">
        <v>43</v>
      </c>
      <c r="C37" s="84" t="s">
        <v>45</v>
      </c>
      <c r="D37" s="84" t="s">
        <v>99</v>
      </c>
      <c r="E37" s="85" t="s">
        <v>46</v>
      </c>
      <c r="F37" s="101" t="s">
        <v>121</v>
      </c>
      <c r="G37" s="103" t="s">
        <v>125</v>
      </c>
      <c r="H37" s="86">
        <f t="shared" si="0"/>
        <v>0</v>
      </c>
      <c r="I37" s="86"/>
      <c r="J37" s="87"/>
      <c r="K37" s="88"/>
    </row>
    <row r="38" spans="2:11" ht="39.75" customHeight="1" hidden="1">
      <c r="B38" s="81" t="s">
        <v>122</v>
      </c>
      <c r="C38" s="84" t="s">
        <v>123</v>
      </c>
      <c r="D38" s="84" t="s">
        <v>99</v>
      </c>
      <c r="E38" s="85" t="s">
        <v>124</v>
      </c>
      <c r="F38" s="151" t="s">
        <v>106</v>
      </c>
      <c r="G38" s="152"/>
      <c r="H38" s="86">
        <f t="shared" si="0"/>
        <v>0</v>
      </c>
      <c r="I38" s="86"/>
      <c r="J38" s="87"/>
      <c r="K38" s="88"/>
    </row>
    <row r="39" spans="2:11" ht="48" customHeight="1" hidden="1">
      <c r="B39" s="81" t="s">
        <v>36</v>
      </c>
      <c r="C39" s="84" t="s">
        <v>44</v>
      </c>
      <c r="D39" s="84" t="s">
        <v>99</v>
      </c>
      <c r="E39" s="85" t="s">
        <v>115</v>
      </c>
      <c r="F39" s="134"/>
      <c r="G39" s="153"/>
      <c r="H39" s="86">
        <f t="shared" si="0"/>
        <v>0</v>
      </c>
      <c r="I39" s="86"/>
      <c r="J39" s="87"/>
      <c r="K39" s="88"/>
    </row>
    <row r="40" spans="2:11" ht="43.5" customHeight="1" hidden="1">
      <c r="B40" s="81" t="s">
        <v>43</v>
      </c>
      <c r="C40" s="84" t="s">
        <v>45</v>
      </c>
      <c r="D40" s="84" t="s">
        <v>99</v>
      </c>
      <c r="E40" s="85" t="s">
        <v>46</v>
      </c>
      <c r="F40" s="135"/>
      <c r="G40" s="154"/>
      <c r="H40" s="86">
        <f t="shared" si="0"/>
        <v>0</v>
      </c>
      <c r="I40" s="86"/>
      <c r="J40" s="87"/>
      <c r="K40" s="88"/>
    </row>
    <row r="41" spans="2:11" ht="120" customHeight="1" hidden="1">
      <c r="B41" s="104" t="s">
        <v>116</v>
      </c>
      <c r="C41" s="105" t="s">
        <v>117</v>
      </c>
      <c r="D41" s="106" t="s">
        <v>118</v>
      </c>
      <c r="E41" s="107" t="s">
        <v>119</v>
      </c>
      <c r="F41" s="37" t="s">
        <v>141</v>
      </c>
      <c r="G41" s="57" t="s">
        <v>142</v>
      </c>
      <c r="H41" s="86">
        <f>I41+J41</f>
        <v>0</v>
      </c>
      <c r="I41" s="86"/>
      <c r="J41" s="86"/>
      <c r="K41" s="86"/>
    </row>
    <row r="42" spans="2:11" ht="104.25" customHeight="1">
      <c r="B42" s="108" t="s">
        <v>137</v>
      </c>
      <c r="C42" s="108" t="s">
        <v>138</v>
      </c>
      <c r="D42" s="109" t="s">
        <v>139</v>
      </c>
      <c r="E42" s="110" t="s">
        <v>140</v>
      </c>
      <c r="F42" s="37" t="s">
        <v>144</v>
      </c>
      <c r="G42" s="57" t="s">
        <v>143</v>
      </c>
      <c r="H42" s="86">
        <f>I42+J42</f>
        <v>70000</v>
      </c>
      <c r="I42" s="86">
        <v>70000</v>
      </c>
      <c r="J42" s="87"/>
      <c r="K42" s="88"/>
    </row>
    <row r="43" spans="2:11" ht="107.25" customHeight="1" hidden="1">
      <c r="B43" s="81" t="s">
        <v>92</v>
      </c>
      <c r="C43" s="84" t="s">
        <v>93</v>
      </c>
      <c r="D43" s="84" t="s">
        <v>100</v>
      </c>
      <c r="E43" s="85" t="s">
        <v>96</v>
      </c>
      <c r="F43" s="37" t="s">
        <v>97</v>
      </c>
      <c r="G43" s="57" t="s">
        <v>128</v>
      </c>
      <c r="H43" s="86">
        <f>I43+K43</f>
        <v>0</v>
      </c>
      <c r="I43" s="86"/>
      <c r="J43" s="86"/>
      <c r="K43" s="86"/>
    </row>
    <row r="44" spans="2:11" ht="57" customHeight="1" hidden="1">
      <c r="B44" s="81" t="s">
        <v>52</v>
      </c>
      <c r="C44" s="111"/>
      <c r="D44" s="81"/>
      <c r="E44" s="89" t="s">
        <v>26</v>
      </c>
      <c r="F44" s="55"/>
      <c r="G44" s="55"/>
      <c r="H44" s="80">
        <f t="shared" si="0"/>
        <v>0</v>
      </c>
      <c r="I44" s="80">
        <f>I45</f>
        <v>0</v>
      </c>
      <c r="J44" s="87"/>
      <c r="K44" s="83"/>
    </row>
    <row r="45" spans="2:11" ht="57.75" customHeight="1" hidden="1">
      <c r="B45" s="81" t="s">
        <v>53</v>
      </c>
      <c r="C45" s="111"/>
      <c r="D45" s="81"/>
      <c r="E45" s="89" t="s">
        <v>27</v>
      </c>
      <c r="F45" s="55"/>
      <c r="G45" s="55"/>
      <c r="H45" s="80">
        <f t="shared" si="0"/>
        <v>0</v>
      </c>
      <c r="I45" s="80">
        <f>I46+I47+I48+I49</f>
        <v>0</v>
      </c>
      <c r="J45" s="83"/>
      <c r="K45" s="83"/>
    </row>
    <row r="46" spans="2:11" ht="39" customHeight="1" hidden="1">
      <c r="B46" s="81" t="s">
        <v>54</v>
      </c>
      <c r="C46" s="90">
        <v>3032</v>
      </c>
      <c r="D46" s="84" t="s">
        <v>32</v>
      </c>
      <c r="E46" s="85" t="s">
        <v>33</v>
      </c>
      <c r="F46" s="157" t="s">
        <v>81</v>
      </c>
      <c r="G46" s="159" t="s">
        <v>80</v>
      </c>
      <c r="H46" s="86">
        <f t="shared" si="0"/>
        <v>0</v>
      </c>
      <c r="I46" s="86"/>
      <c r="J46" s="87"/>
      <c r="K46" s="88"/>
    </row>
    <row r="47" spans="2:11" ht="39.75" customHeight="1" hidden="1">
      <c r="B47" s="81" t="s">
        <v>55</v>
      </c>
      <c r="C47" s="90">
        <v>3242</v>
      </c>
      <c r="D47" s="84" t="s">
        <v>5</v>
      </c>
      <c r="E47" s="85" t="s">
        <v>57</v>
      </c>
      <c r="F47" s="158"/>
      <c r="G47" s="160"/>
      <c r="H47" s="86">
        <f t="shared" si="0"/>
        <v>0</v>
      </c>
      <c r="I47" s="86"/>
      <c r="J47" s="87"/>
      <c r="K47" s="88"/>
    </row>
    <row r="48" spans="2:11" ht="69.75" customHeight="1" hidden="1">
      <c r="B48" s="81" t="s">
        <v>145</v>
      </c>
      <c r="C48" s="90">
        <v>3160</v>
      </c>
      <c r="D48" s="84" t="s">
        <v>146</v>
      </c>
      <c r="E48" s="85" t="s">
        <v>18</v>
      </c>
      <c r="F48" s="112" t="s">
        <v>94</v>
      </c>
      <c r="G48" s="112" t="s">
        <v>95</v>
      </c>
      <c r="H48" s="86">
        <f t="shared" si="0"/>
        <v>0</v>
      </c>
      <c r="I48" s="86"/>
      <c r="J48" s="87"/>
      <c r="K48" s="88"/>
    </row>
    <row r="49" spans="2:11" ht="34.5" customHeight="1" hidden="1">
      <c r="B49" s="81" t="s">
        <v>56</v>
      </c>
      <c r="C49" s="90">
        <v>3191</v>
      </c>
      <c r="D49" s="84" t="s">
        <v>20</v>
      </c>
      <c r="E49" s="113" t="s">
        <v>31</v>
      </c>
      <c r="F49" s="57"/>
      <c r="G49" s="57"/>
      <c r="H49" s="114">
        <f t="shared" si="0"/>
        <v>0</v>
      </c>
      <c r="I49" s="114"/>
      <c r="J49" s="115"/>
      <c r="K49" s="116"/>
    </row>
    <row r="50" spans="2:11" ht="31.5" hidden="1">
      <c r="B50" s="81" t="s">
        <v>12</v>
      </c>
      <c r="C50" s="84"/>
      <c r="D50" s="84"/>
      <c r="E50" s="89" t="s">
        <v>22</v>
      </c>
      <c r="F50" s="82"/>
      <c r="G50" s="82"/>
      <c r="H50" s="80">
        <f aca="true" t="shared" si="1" ref="H50:K51">H51+H54</f>
        <v>0</v>
      </c>
      <c r="I50" s="80">
        <f t="shared" si="1"/>
        <v>0</v>
      </c>
      <c r="J50" s="80">
        <f t="shared" si="1"/>
        <v>0</v>
      </c>
      <c r="K50" s="80">
        <f t="shared" si="1"/>
        <v>0</v>
      </c>
    </row>
    <row r="51" spans="2:11" ht="47.25" hidden="1">
      <c r="B51" s="81" t="s">
        <v>13</v>
      </c>
      <c r="C51" s="84"/>
      <c r="D51" s="84"/>
      <c r="E51" s="89" t="s">
        <v>23</v>
      </c>
      <c r="F51" s="82"/>
      <c r="G51" s="82"/>
      <c r="H51" s="80">
        <f t="shared" si="1"/>
        <v>0</v>
      </c>
      <c r="I51" s="80">
        <f t="shared" si="1"/>
        <v>0</v>
      </c>
      <c r="J51" s="80">
        <f t="shared" si="1"/>
        <v>0</v>
      </c>
      <c r="K51" s="80">
        <f t="shared" si="1"/>
        <v>0</v>
      </c>
    </row>
    <row r="52" spans="2:11" ht="47.25" hidden="1">
      <c r="B52" s="81" t="s">
        <v>35</v>
      </c>
      <c r="C52" s="84" t="s">
        <v>29</v>
      </c>
      <c r="D52" s="84" t="s">
        <v>7</v>
      </c>
      <c r="E52" s="85" t="s">
        <v>30</v>
      </c>
      <c r="F52" s="55" t="s">
        <v>28</v>
      </c>
      <c r="G52" s="55" t="s">
        <v>70</v>
      </c>
      <c r="H52" s="86">
        <f>I52+J52</f>
        <v>0</v>
      </c>
      <c r="I52" s="86"/>
      <c r="J52" s="87"/>
      <c r="K52" s="88"/>
    </row>
    <row r="53" spans="2:11" ht="15.75" hidden="1">
      <c r="B53" s="81"/>
      <c r="C53" s="84"/>
      <c r="D53" s="84"/>
      <c r="E53" s="89"/>
      <c r="F53" s="55"/>
      <c r="G53" s="55"/>
      <c r="H53" s="86">
        <f>I53+J53</f>
        <v>0</v>
      </c>
      <c r="I53" s="88"/>
      <c r="J53" s="87"/>
      <c r="K53" s="88"/>
    </row>
    <row r="54" spans="2:11" ht="15.75" hidden="1">
      <c r="B54" s="81"/>
      <c r="C54" s="84"/>
      <c r="D54" s="84"/>
      <c r="E54" s="89"/>
      <c r="F54" s="55"/>
      <c r="G54" s="55"/>
      <c r="H54" s="86">
        <f>I54+J54</f>
        <v>0</v>
      </c>
      <c r="I54" s="88"/>
      <c r="J54" s="87"/>
      <c r="K54" s="88"/>
    </row>
    <row r="55" spans="2:11" ht="78.75" customHeight="1" hidden="1">
      <c r="B55" s="81"/>
      <c r="C55" s="84"/>
      <c r="D55" s="84"/>
      <c r="E55" s="85"/>
      <c r="F55" s="55"/>
      <c r="G55" s="55"/>
      <c r="H55" s="86"/>
      <c r="I55" s="86"/>
      <c r="J55" s="86"/>
      <c r="K55" s="86"/>
    </row>
    <row r="56" spans="2:11" ht="31.5" hidden="1">
      <c r="B56" s="81" t="s">
        <v>107</v>
      </c>
      <c r="C56" s="84"/>
      <c r="D56" s="84"/>
      <c r="E56" s="89" t="s">
        <v>129</v>
      </c>
      <c r="F56" s="117"/>
      <c r="G56" s="117"/>
      <c r="H56" s="80">
        <f t="shared" si="0"/>
        <v>0</v>
      </c>
      <c r="I56" s="80">
        <f>I57</f>
        <v>0</v>
      </c>
      <c r="J56" s="82"/>
      <c r="K56" s="83"/>
    </row>
    <row r="57" spans="2:11" ht="31.5" hidden="1">
      <c r="B57" s="81" t="s">
        <v>108</v>
      </c>
      <c r="C57" s="84"/>
      <c r="D57" s="84"/>
      <c r="E57" s="89" t="s">
        <v>130</v>
      </c>
      <c r="F57" s="117"/>
      <c r="G57" s="117"/>
      <c r="H57" s="80">
        <f>H58+H59+H66+H68</f>
        <v>0</v>
      </c>
      <c r="I57" s="80">
        <f>I58+I59+I66+I68</f>
        <v>0</v>
      </c>
      <c r="J57" s="82"/>
      <c r="K57" s="83"/>
    </row>
    <row r="58" spans="2:11" ht="47.25" customHeight="1" hidden="1">
      <c r="B58" s="81" t="s">
        <v>109</v>
      </c>
      <c r="C58" s="84" t="s">
        <v>14</v>
      </c>
      <c r="D58" s="84" t="s">
        <v>7</v>
      </c>
      <c r="E58" s="155" t="s">
        <v>47</v>
      </c>
      <c r="F58" s="55" t="s">
        <v>15</v>
      </c>
      <c r="G58" s="55" t="s">
        <v>71</v>
      </c>
      <c r="H58" s="86">
        <f t="shared" si="0"/>
        <v>0</v>
      </c>
      <c r="I58" s="86"/>
      <c r="J58" s="82"/>
      <c r="K58" s="88"/>
    </row>
    <row r="59" spans="2:11" ht="50.25" customHeight="1" hidden="1">
      <c r="B59" s="59" t="s">
        <v>110</v>
      </c>
      <c r="C59" s="27">
        <v>5011</v>
      </c>
      <c r="D59" s="28" t="s">
        <v>21</v>
      </c>
      <c r="E59" s="156"/>
      <c r="F59" s="29" t="s">
        <v>16</v>
      </c>
      <c r="G59" s="29" t="s">
        <v>72</v>
      </c>
      <c r="H59" s="86">
        <f t="shared" si="0"/>
        <v>0</v>
      </c>
      <c r="I59" s="86"/>
      <c r="J59" s="27"/>
      <c r="K59" s="42"/>
    </row>
    <row r="60" spans="2:11" ht="15.75" customHeight="1" hidden="1">
      <c r="B60" s="81"/>
      <c r="C60" s="84"/>
      <c r="D60" s="84"/>
      <c r="E60" s="156"/>
      <c r="F60" s="82"/>
      <c r="G60" s="82"/>
      <c r="H60" s="80">
        <f t="shared" si="0"/>
        <v>0</v>
      </c>
      <c r="I60" s="83"/>
      <c r="J60" s="82"/>
      <c r="K60" s="83"/>
    </row>
    <row r="61" spans="2:11" ht="15.75" customHeight="1" hidden="1">
      <c r="B61" s="81"/>
      <c r="C61" s="84"/>
      <c r="D61" s="84"/>
      <c r="E61" s="156"/>
      <c r="F61" s="82"/>
      <c r="G61" s="82"/>
      <c r="H61" s="80">
        <f t="shared" si="0"/>
        <v>0</v>
      </c>
      <c r="I61" s="83"/>
      <c r="J61" s="82"/>
      <c r="K61" s="83"/>
    </row>
    <row r="62" spans="2:11" ht="15.75" customHeight="1" hidden="1">
      <c r="B62" s="81"/>
      <c r="C62" s="84"/>
      <c r="D62" s="84"/>
      <c r="E62" s="156"/>
      <c r="F62" s="82"/>
      <c r="G62" s="82"/>
      <c r="H62" s="80">
        <f t="shared" si="0"/>
        <v>0</v>
      </c>
      <c r="I62" s="83"/>
      <c r="J62" s="82"/>
      <c r="K62" s="83"/>
    </row>
    <row r="63" spans="2:11" ht="15.75" customHeight="1" hidden="1">
      <c r="B63" s="81"/>
      <c r="C63" s="90"/>
      <c r="D63" s="84"/>
      <c r="E63" s="156"/>
      <c r="F63" s="82"/>
      <c r="G63" s="82"/>
      <c r="H63" s="80">
        <f t="shared" si="0"/>
        <v>0</v>
      </c>
      <c r="I63" s="83"/>
      <c r="J63" s="82"/>
      <c r="K63" s="83"/>
    </row>
    <row r="64" spans="2:11" ht="15.75" customHeight="1" hidden="1">
      <c r="B64" s="81"/>
      <c r="C64" s="90"/>
      <c r="D64" s="84"/>
      <c r="E64" s="150"/>
      <c r="F64" s="55"/>
      <c r="G64" s="55"/>
      <c r="H64" s="80">
        <f t="shared" si="0"/>
        <v>0</v>
      </c>
      <c r="I64" s="88"/>
      <c r="J64" s="87"/>
      <c r="K64" s="88"/>
    </row>
    <row r="65" spans="2:11" ht="15.75" hidden="1">
      <c r="B65" s="81"/>
      <c r="C65" s="111"/>
      <c r="D65" s="81"/>
      <c r="E65" s="89"/>
      <c r="F65" s="55"/>
      <c r="G65" s="55"/>
      <c r="H65" s="80">
        <f t="shared" si="0"/>
        <v>0</v>
      </c>
      <c r="I65" s="88"/>
      <c r="J65" s="87"/>
      <c r="K65" s="88"/>
    </row>
    <row r="66" spans="2:11" ht="63" hidden="1">
      <c r="B66" s="81" t="s">
        <v>111</v>
      </c>
      <c r="C66" s="90">
        <v>8110</v>
      </c>
      <c r="D66" s="84" t="s">
        <v>10</v>
      </c>
      <c r="E66" s="85" t="s">
        <v>98</v>
      </c>
      <c r="F66" s="55" t="s">
        <v>76</v>
      </c>
      <c r="G66" s="55" t="s">
        <v>73</v>
      </c>
      <c r="H66" s="86">
        <f t="shared" si="0"/>
        <v>0</v>
      </c>
      <c r="I66" s="86"/>
      <c r="J66" s="87"/>
      <c r="K66" s="88"/>
    </row>
    <row r="67" spans="2:11" ht="15.75" hidden="1">
      <c r="B67" s="81"/>
      <c r="C67" s="111"/>
      <c r="D67" s="81"/>
      <c r="E67" s="89"/>
      <c r="F67" s="55"/>
      <c r="G67" s="55"/>
      <c r="H67" s="80">
        <f t="shared" si="0"/>
        <v>0</v>
      </c>
      <c r="I67" s="88"/>
      <c r="J67" s="87"/>
      <c r="K67" s="88"/>
    </row>
    <row r="68" spans="2:11" ht="54.75" customHeight="1" hidden="1">
      <c r="B68" s="81" t="s">
        <v>112</v>
      </c>
      <c r="C68" s="84" t="s">
        <v>38</v>
      </c>
      <c r="D68" s="84" t="s">
        <v>17</v>
      </c>
      <c r="E68" s="85" t="s">
        <v>86</v>
      </c>
      <c r="F68" s="55" t="s">
        <v>113</v>
      </c>
      <c r="G68" s="55" t="s">
        <v>114</v>
      </c>
      <c r="H68" s="86">
        <f t="shared" si="0"/>
        <v>0</v>
      </c>
      <c r="I68" s="86"/>
      <c r="J68" s="82"/>
      <c r="K68" s="83"/>
    </row>
    <row r="69" spans="2:11" ht="15.75" hidden="1">
      <c r="B69" s="111"/>
      <c r="C69" s="90"/>
      <c r="D69" s="84"/>
      <c r="E69" s="89"/>
      <c r="F69" s="82"/>
      <c r="G69" s="82"/>
      <c r="H69" s="80">
        <f t="shared" si="0"/>
        <v>0</v>
      </c>
      <c r="I69" s="83"/>
      <c r="J69" s="82"/>
      <c r="K69" s="83"/>
    </row>
    <row r="70" spans="2:11" ht="31.5">
      <c r="B70" s="111">
        <v>3700000</v>
      </c>
      <c r="C70" s="111"/>
      <c r="D70" s="81"/>
      <c r="E70" s="89" t="s">
        <v>24</v>
      </c>
      <c r="F70" s="55"/>
      <c r="G70" s="55"/>
      <c r="H70" s="80">
        <f>I70</f>
        <v>40000</v>
      </c>
      <c r="I70" s="80">
        <f>I71</f>
        <v>40000</v>
      </c>
      <c r="J70" s="87"/>
      <c r="K70" s="83"/>
    </row>
    <row r="71" spans="2:11" ht="38.25" customHeight="1">
      <c r="B71" s="20">
        <v>3710000</v>
      </c>
      <c r="C71" s="20"/>
      <c r="D71" s="21"/>
      <c r="E71" s="26" t="s">
        <v>25</v>
      </c>
      <c r="F71" s="24"/>
      <c r="G71" s="24"/>
      <c r="H71" s="39">
        <f>I71</f>
        <v>40000</v>
      </c>
      <c r="I71" s="39">
        <f>I72+I74+I89+I90+I91</f>
        <v>40000</v>
      </c>
      <c r="J71" s="25"/>
      <c r="K71" s="40"/>
    </row>
    <row r="72" spans="2:11" ht="50.25" customHeight="1" hidden="1">
      <c r="B72" s="121">
        <v>3719800</v>
      </c>
      <c r="C72" s="123">
        <v>9800</v>
      </c>
      <c r="D72" s="147" t="s">
        <v>101</v>
      </c>
      <c r="E72" s="161" t="s">
        <v>47</v>
      </c>
      <c r="F72" s="24" t="s">
        <v>91</v>
      </c>
      <c r="G72" s="58" t="s">
        <v>127</v>
      </c>
      <c r="H72" s="39">
        <f aca="true" t="shared" si="2" ref="H72:H89">I72</f>
        <v>0</v>
      </c>
      <c r="I72" s="49"/>
      <c r="J72" s="25"/>
      <c r="K72" s="41"/>
    </row>
    <row r="73" spans="2:11" ht="15.75" customHeight="1" hidden="1">
      <c r="B73" s="121"/>
      <c r="C73" s="123"/>
      <c r="D73" s="147"/>
      <c r="E73" s="161"/>
      <c r="F73" s="24"/>
      <c r="G73" s="24"/>
      <c r="H73" s="39">
        <f t="shared" si="2"/>
        <v>0</v>
      </c>
      <c r="I73" s="41"/>
      <c r="J73" s="25"/>
      <c r="K73" s="41"/>
    </row>
    <row r="74" spans="2:11" ht="64.5" customHeight="1">
      <c r="B74" s="130">
        <v>3719800</v>
      </c>
      <c r="C74" s="133">
        <v>9800</v>
      </c>
      <c r="D74" s="136" t="s">
        <v>101</v>
      </c>
      <c r="E74" s="148" t="s">
        <v>47</v>
      </c>
      <c r="F74" s="24" t="s">
        <v>58</v>
      </c>
      <c r="G74" s="24" t="s">
        <v>154</v>
      </c>
      <c r="H74" s="39">
        <f t="shared" si="2"/>
        <v>30000</v>
      </c>
      <c r="I74" s="49">
        <v>30000</v>
      </c>
      <c r="J74" s="25"/>
      <c r="K74" s="41"/>
    </row>
    <row r="75" spans="2:11" ht="30" customHeight="1" hidden="1">
      <c r="B75" s="131"/>
      <c r="C75" s="134"/>
      <c r="D75" s="137"/>
      <c r="E75" s="149"/>
      <c r="F75" s="24"/>
      <c r="G75" s="24"/>
      <c r="H75" s="39">
        <f t="shared" si="2"/>
        <v>0</v>
      </c>
      <c r="I75" s="41"/>
      <c r="J75" s="25"/>
      <c r="K75" s="41"/>
    </row>
    <row r="76" spans="2:11" ht="33.75" customHeight="1" hidden="1">
      <c r="B76" s="131"/>
      <c r="C76" s="134"/>
      <c r="D76" s="137"/>
      <c r="E76" s="149"/>
      <c r="F76" s="24"/>
      <c r="G76" s="24"/>
      <c r="H76" s="39">
        <f t="shared" si="2"/>
        <v>0</v>
      </c>
      <c r="I76" s="41"/>
      <c r="J76" s="25"/>
      <c r="K76" s="41"/>
    </row>
    <row r="77" spans="2:11" ht="47.25" customHeight="1" hidden="1">
      <c r="B77" s="131"/>
      <c r="C77" s="134"/>
      <c r="D77" s="137"/>
      <c r="E77" s="149"/>
      <c r="F77" s="24"/>
      <c r="G77" s="24"/>
      <c r="H77" s="39">
        <f t="shared" si="2"/>
        <v>0</v>
      </c>
      <c r="I77" s="40">
        <f>I78</f>
        <v>0</v>
      </c>
      <c r="J77" s="25"/>
      <c r="K77" s="40"/>
    </row>
    <row r="78" spans="2:11" ht="47.25" customHeight="1" hidden="1">
      <c r="B78" s="131"/>
      <c r="C78" s="134"/>
      <c r="D78" s="137"/>
      <c r="E78" s="149"/>
      <c r="F78" s="24"/>
      <c r="G78" s="24"/>
      <c r="H78" s="39">
        <f t="shared" si="2"/>
        <v>0</v>
      </c>
      <c r="I78" s="40">
        <f>I79+I80+I81</f>
        <v>0</v>
      </c>
      <c r="J78" s="23"/>
      <c r="K78" s="40"/>
    </row>
    <row r="79" spans="2:11" ht="63" customHeight="1" hidden="1">
      <c r="B79" s="131"/>
      <c r="C79" s="134"/>
      <c r="D79" s="137"/>
      <c r="E79" s="149"/>
      <c r="F79" s="128" t="s">
        <v>48</v>
      </c>
      <c r="G79" s="47"/>
      <c r="H79" s="39">
        <f t="shared" si="2"/>
        <v>0</v>
      </c>
      <c r="I79" s="41"/>
      <c r="J79" s="25"/>
      <c r="K79" s="41"/>
    </row>
    <row r="80" spans="2:11" ht="31.5" customHeight="1" hidden="1">
      <c r="B80" s="131"/>
      <c r="C80" s="134"/>
      <c r="D80" s="137"/>
      <c r="E80" s="149"/>
      <c r="F80" s="129"/>
      <c r="G80" s="48"/>
      <c r="H80" s="39">
        <f t="shared" si="2"/>
        <v>0</v>
      </c>
      <c r="I80" s="41"/>
      <c r="J80" s="25"/>
      <c r="K80" s="41"/>
    </row>
    <row r="81" spans="2:11" ht="19.5" customHeight="1" hidden="1">
      <c r="B81" s="131"/>
      <c r="C81" s="134"/>
      <c r="D81" s="137"/>
      <c r="E81" s="149"/>
      <c r="F81" s="125" t="s">
        <v>19</v>
      </c>
      <c r="G81" s="44"/>
      <c r="H81" s="39">
        <f t="shared" si="2"/>
        <v>0</v>
      </c>
      <c r="I81" s="40"/>
      <c r="J81" s="23"/>
      <c r="K81" s="40"/>
    </row>
    <row r="82" spans="2:11" ht="78.75" customHeight="1" hidden="1">
      <c r="B82" s="131"/>
      <c r="C82" s="134"/>
      <c r="D82" s="137"/>
      <c r="E82" s="149"/>
      <c r="F82" s="126"/>
      <c r="G82" s="45"/>
      <c r="H82" s="39">
        <f t="shared" si="2"/>
        <v>0</v>
      </c>
      <c r="I82" s="41"/>
      <c r="J82" s="25"/>
      <c r="K82" s="41"/>
    </row>
    <row r="83" spans="2:11" ht="42" customHeight="1" hidden="1">
      <c r="B83" s="131"/>
      <c r="C83" s="134"/>
      <c r="D83" s="137"/>
      <c r="E83" s="149"/>
      <c r="F83" s="127"/>
      <c r="G83" s="46"/>
      <c r="H83" s="39">
        <f t="shared" si="2"/>
        <v>0</v>
      </c>
      <c r="I83" s="41"/>
      <c r="J83" s="25"/>
      <c r="K83" s="41"/>
    </row>
    <row r="84" spans="2:11" ht="15.75" customHeight="1" hidden="1">
      <c r="B84" s="131"/>
      <c r="C84" s="134"/>
      <c r="D84" s="137"/>
      <c r="E84" s="149"/>
      <c r="F84" s="31"/>
      <c r="G84" s="31"/>
      <c r="H84" s="39">
        <f t="shared" si="2"/>
        <v>0</v>
      </c>
      <c r="I84" s="43"/>
      <c r="J84" s="30"/>
      <c r="K84" s="43"/>
    </row>
    <row r="85" spans="2:11" ht="30" customHeight="1" hidden="1">
      <c r="B85" s="131"/>
      <c r="C85" s="134"/>
      <c r="D85" s="137"/>
      <c r="E85" s="149"/>
      <c r="F85" s="24"/>
      <c r="G85" s="24"/>
      <c r="H85" s="39">
        <f t="shared" si="2"/>
        <v>0</v>
      </c>
      <c r="I85" s="43"/>
      <c r="J85" s="30"/>
      <c r="K85" s="43"/>
    </row>
    <row r="86" spans="2:11" ht="33.75" customHeight="1" hidden="1">
      <c r="B86" s="131"/>
      <c r="C86" s="134"/>
      <c r="D86" s="137"/>
      <c r="E86" s="149"/>
      <c r="F86" s="24"/>
      <c r="G86" s="24"/>
      <c r="H86" s="39">
        <f t="shared" si="2"/>
        <v>0</v>
      </c>
      <c r="I86" s="43"/>
      <c r="J86" s="30"/>
      <c r="K86" s="43"/>
    </row>
    <row r="87" spans="2:11" ht="17.25" customHeight="1" hidden="1">
      <c r="B87" s="131"/>
      <c r="C87" s="134"/>
      <c r="D87" s="137"/>
      <c r="E87" s="149"/>
      <c r="F87" s="24"/>
      <c r="G87" s="24"/>
      <c r="H87" s="39">
        <f t="shared" si="2"/>
        <v>0</v>
      </c>
      <c r="I87" s="43"/>
      <c r="J87" s="30"/>
      <c r="K87" s="43"/>
    </row>
    <row r="88" spans="2:11" ht="57" customHeight="1" hidden="1">
      <c r="B88" s="131"/>
      <c r="C88" s="134"/>
      <c r="D88" s="137"/>
      <c r="E88" s="149"/>
      <c r="F88" s="24"/>
      <c r="G88" s="24"/>
      <c r="H88" s="39">
        <f t="shared" si="2"/>
        <v>0</v>
      </c>
      <c r="I88" s="43"/>
      <c r="J88" s="30"/>
      <c r="K88" s="43"/>
    </row>
    <row r="89" spans="2:11" ht="84" customHeight="1">
      <c r="B89" s="131"/>
      <c r="C89" s="134"/>
      <c r="D89" s="137"/>
      <c r="E89" s="149"/>
      <c r="F89" s="73" t="s">
        <v>136</v>
      </c>
      <c r="G89" s="24" t="s">
        <v>155</v>
      </c>
      <c r="H89" s="39">
        <f t="shared" si="2"/>
        <v>10000</v>
      </c>
      <c r="I89" s="49">
        <v>10000</v>
      </c>
      <c r="J89" s="30"/>
      <c r="K89" s="43"/>
    </row>
    <row r="90" spans="2:11" ht="74.25" customHeight="1" hidden="1">
      <c r="B90" s="131"/>
      <c r="C90" s="134"/>
      <c r="D90" s="137"/>
      <c r="E90" s="149"/>
      <c r="F90" s="73" t="s">
        <v>132</v>
      </c>
      <c r="G90" s="24" t="s">
        <v>133</v>
      </c>
      <c r="H90" s="39">
        <f>I90</f>
        <v>0</v>
      </c>
      <c r="I90" s="49"/>
      <c r="J90" s="30"/>
      <c r="K90" s="43"/>
    </row>
    <row r="91" spans="2:11" ht="84" customHeight="1" hidden="1">
      <c r="B91" s="132"/>
      <c r="C91" s="135"/>
      <c r="D91" s="138"/>
      <c r="E91" s="150"/>
      <c r="F91" s="73" t="s">
        <v>134</v>
      </c>
      <c r="G91" s="24" t="s">
        <v>135</v>
      </c>
      <c r="H91" s="39">
        <f>I91</f>
        <v>0</v>
      </c>
      <c r="I91" s="49"/>
      <c r="J91" s="30"/>
      <c r="K91" s="43"/>
    </row>
    <row r="92" spans="2:11" ht="33.75" customHeight="1">
      <c r="B92" s="35"/>
      <c r="C92" s="35"/>
      <c r="D92" s="36"/>
      <c r="E92" s="22" t="s">
        <v>4</v>
      </c>
      <c r="F92" s="32"/>
      <c r="G92" s="32"/>
      <c r="H92" s="39">
        <f>H13+H28+H33+H44+H50+H56+H70</f>
        <v>245000</v>
      </c>
      <c r="I92" s="39">
        <f>I13+I28+I33+I44+I50+I56+I70</f>
        <v>245000</v>
      </c>
      <c r="J92" s="39">
        <f>J13+J28+J33+J44+J50+J56+J70</f>
        <v>0</v>
      </c>
      <c r="K92" s="39">
        <f>K13+K28+K33+K44+K50+K56+K70</f>
        <v>0</v>
      </c>
    </row>
    <row r="93" spans="2:11" ht="22.5" customHeight="1">
      <c r="B93" s="14"/>
      <c r="C93" s="122" t="s">
        <v>147</v>
      </c>
      <c r="D93" s="122"/>
      <c r="E93" s="122"/>
      <c r="F93" s="14"/>
      <c r="G93" s="14"/>
      <c r="H93" s="119"/>
      <c r="I93" s="119"/>
      <c r="J93" s="119"/>
      <c r="K93" s="119"/>
    </row>
    <row r="94" spans="2:11" ht="14.25" customHeight="1">
      <c r="B94" s="14"/>
      <c r="C94" s="122" t="s">
        <v>151</v>
      </c>
      <c r="D94" s="122"/>
      <c r="E94" s="122"/>
      <c r="F94" s="14"/>
      <c r="G94" s="14"/>
      <c r="H94" s="122" t="s">
        <v>148</v>
      </c>
      <c r="I94" s="122"/>
      <c r="J94" s="122"/>
      <c r="K94" s="122"/>
    </row>
    <row r="95" spans="2:11" ht="24.75" customHeight="1">
      <c r="B95" s="14"/>
      <c r="C95" s="120"/>
      <c r="D95" s="120"/>
      <c r="E95" s="120"/>
      <c r="F95" s="14"/>
      <c r="G95" s="14"/>
      <c r="H95" s="120"/>
      <c r="I95" s="120"/>
      <c r="J95" s="120"/>
      <c r="K95" s="120"/>
    </row>
    <row r="96" spans="2:14" ht="24" customHeight="1">
      <c r="B96" s="65"/>
      <c r="C96" s="75"/>
      <c r="D96" s="118"/>
      <c r="E96" s="118"/>
      <c r="F96" s="65"/>
      <c r="G96" s="66"/>
      <c r="L96" s="63"/>
      <c r="M96" s="63"/>
      <c r="N96" s="63"/>
    </row>
    <row r="97" spans="5:19" ht="16.5" customHeight="1">
      <c r="E97" s="64"/>
      <c r="F97" s="64"/>
      <c r="G97" s="64"/>
      <c r="H97" s="69"/>
      <c r="I97" s="64"/>
      <c r="J97" s="64"/>
      <c r="K97" s="8"/>
      <c r="L97" s="10"/>
      <c r="M97" s="10"/>
      <c r="N97" s="10"/>
      <c r="O97" s="10"/>
      <c r="P97" s="10"/>
      <c r="Q97" s="10"/>
      <c r="R97" s="10"/>
      <c r="S97" s="10"/>
    </row>
    <row r="98" spans="4:19" ht="20.25" customHeight="1">
      <c r="D98" s="75"/>
      <c r="E98" s="67"/>
      <c r="F98" s="64"/>
      <c r="G98" s="64"/>
      <c r="H98" s="64"/>
      <c r="I98" s="64"/>
      <c r="J98" s="64"/>
      <c r="K98" s="8"/>
      <c r="L98" s="12"/>
      <c r="M98" s="12"/>
      <c r="N98" s="12"/>
      <c r="O98" s="12"/>
      <c r="P98" s="12"/>
      <c r="Q98" s="12"/>
      <c r="R98" s="12"/>
      <c r="S98" s="12"/>
    </row>
    <row r="99" spans="2:19" ht="30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10"/>
      <c r="N99" s="10"/>
      <c r="O99" s="10"/>
      <c r="P99" s="10"/>
      <c r="Q99" s="10"/>
      <c r="R99" s="10"/>
      <c r="S99" s="10"/>
    </row>
    <row r="100" spans="2:19" ht="21" customHeight="1"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</row>
  </sheetData>
  <sheetProtection/>
  <mergeCells count="30">
    <mergeCell ref="G11:G12"/>
    <mergeCell ref="D72:D73"/>
    <mergeCell ref="E74:E91"/>
    <mergeCell ref="F38:F40"/>
    <mergeCell ref="G38:G40"/>
    <mergeCell ref="E58:E64"/>
    <mergeCell ref="F46:F47"/>
    <mergeCell ref="G46:G47"/>
    <mergeCell ref="E72:E73"/>
    <mergeCell ref="I6:K6"/>
    <mergeCell ref="B7:K7"/>
    <mergeCell ref="F11:F12"/>
    <mergeCell ref="D11:D12"/>
    <mergeCell ref="J11:K11"/>
    <mergeCell ref="B11:B12"/>
    <mergeCell ref="C11:C12"/>
    <mergeCell ref="E11:E12"/>
    <mergeCell ref="I11:I12"/>
    <mergeCell ref="H11:H12"/>
    <mergeCell ref="B100:S100"/>
    <mergeCell ref="F81:F83"/>
    <mergeCell ref="F79:F80"/>
    <mergeCell ref="B74:B91"/>
    <mergeCell ref="C74:C91"/>
    <mergeCell ref="D74:D91"/>
    <mergeCell ref="C94:E94"/>
    <mergeCell ref="B72:B73"/>
    <mergeCell ref="H94:K94"/>
    <mergeCell ref="C93:E93"/>
    <mergeCell ref="C72:C73"/>
  </mergeCells>
  <printOptions/>
  <pageMargins left="0.67" right="0.5118110236220472" top="0.31" bottom="0.6299212598425197" header="0.35433070866141736" footer="0.35433070866141736"/>
  <pageSetup fitToHeight="64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2020-10-07T11:14:47Z</cp:lastPrinted>
  <dcterms:created xsi:type="dcterms:W3CDTF">2014-01-17T10:52:16Z</dcterms:created>
  <dcterms:modified xsi:type="dcterms:W3CDTF">2020-10-12T09:22:07Z</dcterms:modified>
  <cp:category/>
  <cp:version/>
  <cp:contentType/>
  <cp:contentStatus/>
</cp:coreProperties>
</file>