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<sst xmlns="http://schemas.openxmlformats.org/spreadsheetml/2006/main" count="64" uniqueCount="56">
  <si>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тис.грн.</t>
  </si>
  <si>
    <t>Код бюджетної класифікації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</si>
  <si>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</si>
  <si>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</si>
  <si>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</si>
  <si>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</si>
  <si>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</si>
  <si>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</si>
  <si>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</si>
  <si>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</si>
  <si>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</si>
  <si>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</si>
  <si>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</si>
  <si>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</si>
  <si>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</si>
  <si>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</si>
  <si>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</si>
  <si>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</si>
  <si>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</si>
  <si>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</si>
  <si>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</si>
  <si>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</si>
  <si>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</si>
  <si>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</si>
  <si>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</si>
  <si>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</si>
  <si>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</si>
  <si>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</si>
  <si>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</si>
  <si>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</si>
  <si>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</si>
  <si>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</si>
  <si>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від операцій з капіталом</t>
  </si>
  <si>
    <t>Адміністративні штрафи та інші санкції</t>
  </si>
  <si>
    <t>Затверджено по бюджету на 2020 рік з урахуванням змін</t>
  </si>
  <si>
    <t xml:space="preserve">Податок назбір та доходи фізичних осіб </t>
  </si>
  <si>
    <t>Рентна плата та плата за використання інших природних ресурсів </t>
  </si>
  <si>
    <t>Кошти від відчуження майна</t>
  </si>
  <si>
    <t>про виконання загального фонду районного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</si>
  <si>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</si>
  <si>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</si>
  <si>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</si>
  <si>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</si>
  <si>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</si>
  <si>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</si>
  <si>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</si>
  <si>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                                                                                                            бюджету за 9 місяців  2020 року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</si>
  <si>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</si>
  <si>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</si>
  <si>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Виконано за 9 місяців 2020 року</t>
  </si>
  <si>
    <t>Виконано за 9 місяців 2019 року</t>
  </si>
  <si>
    <t xml:space="preserve">до рішення                                                                                                                                                                                               </t>
  </si>
  <si>
    <t xml:space="preserve">Чортківської районної ради  </t>
  </si>
  <si>
    <t xml:space="preserve">                                                                                                                                1.  Звіт</t>
  </si>
  <si>
    <t xml:space="preserve">Додаток 1                                                                                                                                                                                         </t>
  </si>
  <si>
    <t xml:space="preserve">19 листопада 2020 р.№ 699 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</si>
</sst>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1" fontId="0" fillId="0" borderId="10" xfId="0" applyNumberFormat="1" applyFill="1" applyBorder="1" applyAlignment="1">
      <alignment/>
    </xf>
    <xf numFmtId="180" fontId="3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80" fontId="3" fillId="0" borderId="12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81" fontId="0" fillId="0" borderId="12" xfId="0" applyNumberFormat="1" applyFill="1" applyBorder="1" applyAlignment="1">
      <alignment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/>
    </xf>
    <xf numFmtId="180" fontId="3" fillId="0" borderId="18" xfId="0" applyNumberFormat="1" applyFont="1" applyBorder="1" applyAlignment="1" applyProtection="1">
      <alignment horizontal="center" vertical="center" wrapText="1"/>
      <protection locked="0"/>
    </xf>
    <xf numFmtId="180" fontId="3" fillId="0" borderId="19" xfId="0" applyNumberFormat="1" applyFont="1" applyBorder="1" applyAlignment="1" applyProtection="1">
      <alignment horizontal="center" vertical="center" wrapText="1"/>
      <protection locked="0"/>
    </xf>
    <xf numFmtId="180" fontId="3" fillId="0" borderId="20" xfId="0" applyNumberFormat="1" applyFont="1" applyBorder="1" applyAlignment="1" applyProtection="1">
      <alignment horizontal="center" vertical="center" wrapText="1"/>
      <protection locked="0"/>
    </xf>
    <xf numFmtId="180" fontId="3" fillId="0" borderId="21" xfId="0" applyNumberFormat="1" applyFont="1" applyBorder="1" applyAlignment="1" applyProtection="1">
      <alignment horizontal="center" vertical="center" wrapText="1"/>
      <protection locked="0"/>
    </xf>
    <xf numFmtId="180" fontId="3" fillId="0" borderId="22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180" fontId="3" fillId="0" borderId="24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center" wrapText="1"/>
    </xf>
    <xf numFmtId="180" fontId="3" fillId="0" borderId="25" xfId="0" applyNumberFormat="1" applyFont="1" applyBorder="1" applyAlignment="1">
      <alignment horizontal="center" vertical="center" wrapText="1"/>
    </xf>
    <xf numFmtId="180" fontId="3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170" fontId="3" fillId="0" borderId="0" xfId="0" applyNumberFormat="1" applyFont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70" zoomScaleNormal="75" zoomScaleSheetLayoutView="70" zoomScalePageLayoutView="0" workbookViewId="0" topLeftCell="A48">
      <selection activeCell="I5" sqref="I5:K5"/>
    </sheetView>
  </sheetViews>
  <sheetFormatPr defaultColWidth="9.00390625" defaultRowHeight="12.75"/>
  <cols>
    <col min="1" max="1" width="12.75390625" style="0" customWidth="1"/>
    <col min="2" max="2" width="82.375" style="0" customWidth="1"/>
    <col min="3" max="3" width="20.75390625" style="0" customWidth="1"/>
    <col min="4" max="5" width="21.625" style="0" customWidth="1"/>
    <col min="6" max="6" width="18.00390625" style="0" customWidth="1"/>
    <col min="7" max="8" width="17.25390625" style="0" customWidth="1"/>
    <col min="9" max="9" width="17.00390625" style="0" customWidth="1"/>
    <col min="10" max="10" width="22.375" style="0" customWidth="1"/>
    <col min="11" max="11" width="17.75390625" style="0" customWidth="1"/>
  </cols>
  <sheetData>
    <row r="1" spans="2:11" ht="22.5" customHeight="1">
      <c r="B1" s="1"/>
      <c r="C1" s="1"/>
      <c r="D1" s="1"/>
      <c r="E1" s="1"/>
      <c r="F1" s="1"/>
      <c r="G1" s="70"/>
      <c r="I1" s="72" t="s">
        <v>54</v>
      </c>
      <c r="J1" s="72"/>
      <c r="K1" s="72"/>
    </row>
    <row r="2" spans="1:11" ht="19.5" customHeight="1" hidden="1">
      <c r="A2" s="2"/>
      <c r="B2" s="3"/>
      <c r="C2" s="3"/>
      <c r="D2" s="3"/>
      <c r="E2" s="3"/>
      <c r="F2" s="4"/>
      <c r="G2" s="4"/>
      <c r="H2" s="4"/>
      <c r="I2" s="2"/>
      <c r="J2" s="2"/>
      <c r="K2" s="2"/>
    </row>
    <row r="3" spans="1:11" ht="20.25" customHeight="1">
      <c r="A3" s="2"/>
      <c r="B3" s="3"/>
      <c r="C3" s="3"/>
      <c r="D3" s="3"/>
      <c r="E3" s="3"/>
      <c r="F3" s="15"/>
      <c r="G3" s="15"/>
      <c r="H3" s="15"/>
      <c r="I3" s="72" t="s">
        <v>51</v>
      </c>
      <c r="J3" s="72"/>
      <c r="K3" s="72"/>
    </row>
    <row r="4" spans="1:11" ht="21.75" customHeight="1">
      <c r="A4" s="2"/>
      <c r="B4" s="3"/>
      <c r="C4" s="3"/>
      <c r="D4" s="3"/>
      <c r="E4" s="3"/>
      <c r="F4" s="71"/>
      <c r="G4" s="71"/>
      <c r="H4" s="71"/>
      <c r="I4" s="71" t="s">
        <v>52</v>
      </c>
      <c r="J4" s="71"/>
      <c r="K4" s="22"/>
    </row>
    <row r="5" spans="1:11" ht="22.5" customHeight="1">
      <c r="A5" s="2"/>
      <c r="B5" s="6"/>
      <c r="C5" s="6"/>
      <c r="D5" s="6"/>
      <c r="E5" s="6"/>
      <c r="F5" s="5"/>
      <c r="G5" s="5"/>
      <c r="H5" s="5"/>
      <c r="I5" s="72" t="s">
        <v>55</v>
      </c>
      <c r="J5" s="72"/>
      <c r="K5" s="72"/>
    </row>
    <row r="6" spans="1:11" ht="18" customHeight="1">
      <c r="A6" s="2"/>
      <c r="B6" s="77"/>
      <c r="C6" s="77"/>
      <c r="D6" s="77"/>
      <c r="E6" s="77"/>
      <c r="F6" s="77"/>
      <c r="G6" s="77"/>
      <c r="H6" s="77"/>
      <c r="I6" s="77"/>
      <c r="J6" s="77"/>
      <c r="K6" s="7"/>
    </row>
    <row r="7" spans="1:11" ht="18" customHeight="1">
      <c r="A7" s="2"/>
      <c r="B7" s="73" t="s">
        <v>53</v>
      </c>
      <c r="C7" s="73"/>
      <c r="D7" s="73"/>
      <c r="E7" s="73"/>
      <c r="F7" s="7"/>
      <c r="G7" s="7"/>
      <c r="H7" s="7"/>
      <c r="I7" s="7"/>
      <c r="J7" s="7"/>
      <c r="K7" s="7"/>
    </row>
    <row r="8" spans="1:11" ht="18" customHeight="1">
      <c r="A8" s="2"/>
      <c r="B8" s="78" t="s">
        <v>38</v>
      </c>
      <c r="C8" s="78"/>
      <c r="D8" s="78"/>
      <c r="E8" s="78"/>
      <c r="F8" s="78"/>
      <c r="G8" s="78"/>
      <c r="H8" s="78"/>
      <c r="I8" s="78"/>
      <c r="J8" s="78"/>
      <c r="K8" s="23"/>
    </row>
    <row r="9" spans="1:11" ht="17.25" customHeight="1">
      <c r="A9" s="2"/>
      <c r="B9" s="79" t="s">
        <v>46</v>
      </c>
      <c r="C9" s="79"/>
      <c r="D9" s="79"/>
      <c r="E9" s="79"/>
      <c r="F9" s="79"/>
      <c r="G9" s="8"/>
      <c r="H9" s="8"/>
      <c r="I9" s="8"/>
      <c r="J9" s="8"/>
      <c r="K9" s="8"/>
    </row>
    <row r="10" spans="1:11" ht="18" customHeight="1">
      <c r="A10" s="2"/>
      <c r="B10" s="9"/>
      <c r="C10" s="10"/>
      <c r="D10" s="10"/>
      <c r="E10" s="10"/>
      <c r="F10" s="2"/>
      <c r="G10" s="2"/>
      <c r="H10" s="2"/>
      <c r="I10" s="2"/>
      <c r="J10" s="70"/>
      <c r="K10" s="2" t="s">
        <v>0</v>
      </c>
    </row>
    <row r="11" spans="1:11" ht="0.75" customHeight="1" thickBot="1">
      <c r="A11" s="2"/>
      <c r="B11" s="9"/>
      <c r="C11" s="10"/>
      <c r="D11" s="10"/>
      <c r="E11" s="10"/>
      <c r="F11" s="2"/>
      <c r="G11" s="2"/>
      <c r="H11" s="2"/>
      <c r="I11" s="2"/>
      <c r="J11" s="2" t="s">
        <v>0</v>
      </c>
      <c r="K11" s="2"/>
    </row>
    <row r="12" spans="1:11" ht="42" customHeight="1" thickBot="1">
      <c r="A12" s="80" t="s">
        <v>1</v>
      </c>
      <c r="B12" s="82" t="s">
        <v>2</v>
      </c>
      <c r="C12" s="85" t="s">
        <v>13</v>
      </c>
      <c r="D12" s="86"/>
      <c r="E12" s="87"/>
      <c r="F12" s="84" t="s">
        <v>14</v>
      </c>
      <c r="G12" s="75"/>
      <c r="H12" s="76"/>
      <c r="I12" s="74" t="s">
        <v>15</v>
      </c>
      <c r="J12" s="75"/>
      <c r="K12" s="76"/>
    </row>
    <row r="13" spans="1:11" ht="111.75" customHeight="1">
      <c r="A13" s="81"/>
      <c r="B13" s="83"/>
      <c r="C13" s="40" t="s">
        <v>34</v>
      </c>
      <c r="D13" s="41" t="s">
        <v>49</v>
      </c>
      <c r="E13" s="42" t="s">
        <v>50</v>
      </c>
      <c r="F13" s="40" t="s">
        <v>34</v>
      </c>
      <c r="G13" s="41" t="s">
        <v>49</v>
      </c>
      <c r="H13" s="42" t="s">
        <v>50</v>
      </c>
      <c r="I13" s="40" t="s">
        <v>34</v>
      </c>
      <c r="J13" s="41" t="s">
        <v>49</v>
      </c>
      <c r="K13" s="42" t="s">
        <v>50</v>
      </c>
    </row>
    <row r="14" spans="1:11" ht="18.75">
      <c r="A14" s="34">
        <v>10000000</v>
      </c>
      <c r="B14" s="53" t="s">
        <v>3</v>
      </c>
      <c r="C14" s="32">
        <f aca="true" t="shared" si="0" ref="C14:H14">SUM(C15:C19)</f>
        <v>40541.6</v>
      </c>
      <c r="D14" s="32">
        <f t="shared" si="0"/>
        <v>25438.5</v>
      </c>
      <c r="E14" s="65">
        <f t="shared" si="0"/>
        <v>32043.7</v>
      </c>
      <c r="F14" s="32">
        <f t="shared" si="0"/>
        <v>0</v>
      </c>
      <c r="G14" s="33">
        <f t="shared" si="0"/>
        <v>0</v>
      </c>
      <c r="H14" s="31">
        <f t="shared" si="0"/>
        <v>0</v>
      </c>
      <c r="I14" s="24">
        <f aca="true" t="shared" si="1" ref="I14:K19">F14+C14</f>
        <v>40541.6</v>
      </c>
      <c r="J14" s="11">
        <f t="shared" si="1"/>
        <v>25438.5</v>
      </c>
      <c r="K14" s="20">
        <f t="shared" si="1"/>
        <v>32043.7</v>
      </c>
    </row>
    <row r="15" spans="1:11" ht="18.75">
      <c r="A15" s="35">
        <v>11010000</v>
      </c>
      <c r="B15" s="54" t="s">
        <v>35</v>
      </c>
      <c r="C15" s="25">
        <v>40541.6</v>
      </c>
      <c r="D15" s="12">
        <v>25335</v>
      </c>
      <c r="E15" s="26">
        <v>32043.2</v>
      </c>
      <c r="F15" s="29"/>
      <c r="G15" s="13"/>
      <c r="H15" s="43"/>
      <c r="I15" s="27">
        <f t="shared" si="1"/>
        <v>40541.6</v>
      </c>
      <c r="J15" s="14">
        <f t="shared" si="1"/>
        <v>25335</v>
      </c>
      <c r="K15" s="21">
        <f t="shared" si="1"/>
        <v>32043.2</v>
      </c>
    </row>
    <row r="16" spans="1:11" ht="11.25" customHeight="1" hidden="1">
      <c r="A16" s="35"/>
      <c r="B16" s="54" t="s">
        <v>4</v>
      </c>
      <c r="C16" s="24"/>
      <c r="D16" s="11"/>
      <c r="E16" s="20"/>
      <c r="F16" s="29"/>
      <c r="G16" s="13"/>
      <c r="H16" s="43"/>
      <c r="I16" s="27">
        <f t="shared" si="1"/>
        <v>0</v>
      </c>
      <c r="J16" s="14">
        <f t="shared" si="1"/>
        <v>0</v>
      </c>
      <c r="K16" s="21">
        <f t="shared" si="1"/>
        <v>0</v>
      </c>
    </row>
    <row r="17" spans="1:11" ht="18.75" hidden="1">
      <c r="A17" s="35"/>
      <c r="B17" s="54" t="s">
        <v>5</v>
      </c>
      <c r="C17" s="24"/>
      <c r="D17" s="11"/>
      <c r="E17" s="20"/>
      <c r="F17" s="29"/>
      <c r="G17" s="13"/>
      <c r="H17" s="43"/>
      <c r="I17" s="27">
        <f t="shared" si="1"/>
        <v>0</v>
      </c>
      <c r="J17" s="14">
        <f t="shared" si="1"/>
        <v>0</v>
      </c>
      <c r="K17" s="21">
        <f t="shared" si="1"/>
        <v>0</v>
      </c>
    </row>
    <row r="18" spans="1:11" ht="18.75">
      <c r="A18" s="35">
        <v>11020000</v>
      </c>
      <c r="B18" s="54" t="s">
        <v>43</v>
      </c>
      <c r="C18" s="24"/>
      <c r="D18" s="11"/>
      <c r="E18" s="43">
        <v>0.5</v>
      </c>
      <c r="F18" s="29"/>
      <c r="G18" s="13"/>
      <c r="H18" s="43"/>
      <c r="I18" s="27">
        <f t="shared" si="1"/>
        <v>0</v>
      </c>
      <c r="J18" s="14">
        <f t="shared" si="1"/>
        <v>0</v>
      </c>
      <c r="K18" s="21">
        <f t="shared" si="1"/>
        <v>0.5</v>
      </c>
    </row>
    <row r="19" spans="1:11" ht="22.5" customHeight="1">
      <c r="A19" s="39">
        <v>13000000</v>
      </c>
      <c r="B19" s="55" t="s">
        <v>36</v>
      </c>
      <c r="C19" s="27"/>
      <c r="D19" s="14">
        <v>103.5</v>
      </c>
      <c r="E19" s="21"/>
      <c r="F19" s="29"/>
      <c r="G19" s="13"/>
      <c r="H19" s="43"/>
      <c r="I19" s="27">
        <f t="shared" si="1"/>
        <v>0</v>
      </c>
      <c r="J19" s="14">
        <f t="shared" si="1"/>
        <v>103.5</v>
      </c>
      <c r="K19" s="21">
        <f t="shared" si="1"/>
        <v>0</v>
      </c>
    </row>
    <row r="20" spans="1:11" ht="18.75">
      <c r="A20" s="34">
        <v>20000000</v>
      </c>
      <c r="B20" s="53" t="s">
        <v>6</v>
      </c>
      <c r="C20" s="24">
        <f>SUM(C21:C25)</f>
        <v>905</v>
      </c>
      <c r="D20" s="11">
        <f>SUM(D21:D25)</f>
        <v>564.4</v>
      </c>
      <c r="E20" s="20">
        <f>SUM(E21:E25)</f>
        <v>597.2</v>
      </c>
      <c r="F20" s="24">
        <f>SUM(F21:F26)</f>
        <v>2128.4</v>
      </c>
      <c r="G20" s="11">
        <f>SUM(G21:G26)</f>
        <v>1417</v>
      </c>
      <c r="H20" s="20">
        <f>SUM(H21:H26)</f>
        <v>2693.8</v>
      </c>
      <c r="I20" s="24">
        <f>F20+C20</f>
        <v>3033.4</v>
      </c>
      <c r="J20" s="11">
        <f>G20+D20</f>
        <v>1981.4</v>
      </c>
      <c r="K20" s="20">
        <f>H20+E20</f>
        <v>3291</v>
      </c>
    </row>
    <row r="21" spans="1:11" ht="18.75">
      <c r="A21" s="35">
        <v>21080500</v>
      </c>
      <c r="B21" s="56" t="s">
        <v>7</v>
      </c>
      <c r="C21" s="27">
        <v>5</v>
      </c>
      <c r="D21" s="14">
        <v>158.7</v>
      </c>
      <c r="E21" s="21">
        <v>2.7</v>
      </c>
      <c r="F21" s="27"/>
      <c r="G21" s="14"/>
      <c r="H21" s="21"/>
      <c r="I21" s="27">
        <f aca="true" t="shared" si="2" ref="I21:I33">F21+C21</f>
        <v>5</v>
      </c>
      <c r="J21" s="14">
        <f aca="true" t="shared" si="3" ref="J21:J33">G21+D21</f>
        <v>158.7</v>
      </c>
      <c r="K21" s="21">
        <f aca="true" t="shared" si="4" ref="K21:K33">H21+E21</f>
        <v>2.7</v>
      </c>
    </row>
    <row r="22" spans="1:11" ht="18.75">
      <c r="A22" s="35">
        <v>21081100</v>
      </c>
      <c r="B22" s="56" t="s">
        <v>33</v>
      </c>
      <c r="C22" s="27">
        <v>0</v>
      </c>
      <c r="D22" s="14">
        <v>42.8</v>
      </c>
      <c r="E22" s="21"/>
      <c r="F22" s="27"/>
      <c r="G22" s="14"/>
      <c r="H22" s="21"/>
      <c r="I22" s="27">
        <f t="shared" si="2"/>
        <v>0</v>
      </c>
      <c r="J22" s="14">
        <f t="shared" si="3"/>
        <v>42.8</v>
      </c>
      <c r="K22" s="21">
        <f t="shared" si="4"/>
        <v>0</v>
      </c>
    </row>
    <row r="23" spans="1:11" ht="28.5" customHeight="1">
      <c r="A23" s="35">
        <v>22010000</v>
      </c>
      <c r="B23" s="56" t="s">
        <v>18</v>
      </c>
      <c r="C23" s="29">
        <v>880</v>
      </c>
      <c r="D23" s="13">
        <v>348.5</v>
      </c>
      <c r="E23" s="43">
        <v>582</v>
      </c>
      <c r="F23" s="30"/>
      <c r="G23" s="19"/>
      <c r="H23" s="44"/>
      <c r="I23" s="27">
        <f t="shared" si="2"/>
        <v>880</v>
      </c>
      <c r="J23" s="14">
        <f t="shared" si="3"/>
        <v>348.5</v>
      </c>
      <c r="K23" s="21">
        <f t="shared" si="4"/>
        <v>582</v>
      </c>
    </row>
    <row r="24" spans="1:11" ht="36.75" customHeight="1">
      <c r="A24" s="35">
        <v>22080400</v>
      </c>
      <c r="B24" s="57" t="s">
        <v>42</v>
      </c>
      <c r="C24" s="29">
        <v>0</v>
      </c>
      <c r="D24" s="13">
        <v>2</v>
      </c>
      <c r="E24" s="20"/>
      <c r="F24" s="30"/>
      <c r="G24" s="19"/>
      <c r="H24" s="44"/>
      <c r="I24" s="27">
        <f t="shared" si="2"/>
        <v>0</v>
      </c>
      <c r="J24" s="14">
        <f t="shared" si="3"/>
        <v>2</v>
      </c>
      <c r="K24" s="21">
        <f t="shared" si="4"/>
        <v>0</v>
      </c>
    </row>
    <row r="25" spans="1:11" ht="23.25" customHeight="1">
      <c r="A25" s="36">
        <v>24060300</v>
      </c>
      <c r="B25" s="57" t="s">
        <v>7</v>
      </c>
      <c r="C25" s="25">
        <v>20</v>
      </c>
      <c r="D25" s="12">
        <v>12.4</v>
      </c>
      <c r="E25" s="26">
        <v>12.5</v>
      </c>
      <c r="F25" s="29"/>
      <c r="G25" s="13"/>
      <c r="H25" s="43"/>
      <c r="I25" s="27">
        <f t="shared" si="2"/>
        <v>20</v>
      </c>
      <c r="J25" s="14">
        <f t="shared" si="3"/>
        <v>12.4</v>
      </c>
      <c r="K25" s="21">
        <f t="shared" si="4"/>
        <v>12.5</v>
      </c>
    </row>
    <row r="26" spans="1:11" ht="23.25" customHeight="1">
      <c r="A26" s="38">
        <v>25000000</v>
      </c>
      <c r="B26" s="58" t="s">
        <v>17</v>
      </c>
      <c r="C26" s="25"/>
      <c r="D26" s="12"/>
      <c r="E26" s="26"/>
      <c r="F26" s="24">
        <v>2128.4</v>
      </c>
      <c r="G26" s="11">
        <v>1417</v>
      </c>
      <c r="H26" s="20">
        <v>2693.8</v>
      </c>
      <c r="I26" s="29">
        <f t="shared" si="2"/>
        <v>2128.4</v>
      </c>
      <c r="J26" s="13">
        <f t="shared" si="3"/>
        <v>1417</v>
      </c>
      <c r="K26" s="43">
        <f t="shared" si="4"/>
        <v>2693.8</v>
      </c>
    </row>
    <row r="27" spans="1:11" ht="24" customHeight="1">
      <c r="A27" s="37">
        <v>30000000</v>
      </c>
      <c r="B27" s="58" t="s">
        <v>32</v>
      </c>
      <c r="C27" s="25"/>
      <c r="D27" s="12"/>
      <c r="E27" s="31"/>
      <c r="F27" s="24">
        <f>F28</f>
        <v>797.7</v>
      </c>
      <c r="G27" s="24">
        <f>G28</f>
        <v>1802.4</v>
      </c>
      <c r="H27" s="24">
        <f>H28</f>
        <v>0</v>
      </c>
      <c r="I27" s="27">
        <f t="shared" si="2"/>
        <v>797.7</v>
      </c>
      <c r="J27" s="14">
        <f t="shared" si="3"/>
        <v>1802.4</v>
      </c>
      <c r="K27" s="21">
        <f t="shared" si="4"/>
        <v>0</v>
      </c>
    </row>
    <row r="28" spans="1:11" ht="36" customHeight="1">
      <c r="A28" s="36">
        <v>31030000</v>
      </c>
      <c r="B28" s="57" t="s">
        <v>37</v>
      </c>
      <c r="C28" s="25"/>
      <c r="D28" s="12"/>
      <c r="E28" s="26"/>
      <c r="F28" s="29">
        <v>797.7</v>
      </c>
      <c r="G28" s="13">
        <v>1802.4</v>
      </c>
      <c r="H28" s="43"/>
      <c r="I28" s="27">
        <f t="shared" si="2"/>
        <v>797.7</v>
      </c>
      <c r="J28" s="14">
        <f t="shared" si="3"/>
        <v>1802.4</v>
      </c>
      <c r="K28" s="21">
        <f t="shared" si="4"/>
        <v>0</v>
      </c>
    </row>
    <row r="29" spans="1:11" ht="18.75">
      <c r="A29" s="35"/>
      <c r="B29" s="59" t="s">
        <v>8</v>
      </c>
      <c r="C29" s="24">
        <f aca="true" t="shared" si="5" ref="C29:H29">C14+C20+C27</f>
        <v>41446.6</v>
      </c>
      <c r="D29" s="11">
        <f t="shared" si="5"/>
        <v>26002.9</v>
      </c>
      <c r="E29" s="20">
        <f t="shared" si="5"/>
        <v>32640.9</v>
      </c>
      <c r="F29" s="24">
        <f t="shared" si="5"/>
        <v>2926.1000000000004</v>
      </c>
      <c r="G29" s="11">
        <f t="shared" si="5"/>
        <v>3219.4</v>
      </c>
      <c r="H29" s="20">
        <f t="shared" si="5"/>
        <v>2693.8</v>
      </c>
      <c r="I29" s="24">
        <f t="shared" si="2"/>
        <v>44372.7</v>
      </c>
      <c r="J29" s="11">
        <f t="shared" si="3"/>
        <v>29222.300000000003</v>
      </c>
      <c r="K29" s="20">
        <f t="shared" si="4"/>
        <v>35334.700000000004</v>
      </c>
    </row>
    <row r="30" spans="1:11" ht="19.5">
      <c r="A30" s="34">
        <v>40000000</v>
      </c>
      <c r="B30" s="60" t="s">
        <v>9</v>
      </c>
      <c r="C30" s="24">
        <f aca="true" t="shared" si="6" ref="C30:H30">C31+C34</f>
        <v>114358.8</v>
      </c>
      <c r="D30" s="11">
        <f t="shared" si="6"/>
        <v>88154.2</v>
      </c>
      <c r="E30" s="20">
        <f t="shared" si="6"/>
        <v>208131.59999999998</v>
      </c>
      <c r="F30" s="67">
        <f t="shared" si="6"/>
        <v>0</v>
      </c>
      <c r="G30" s="64">
        <f t="shared" si="6"/>
        <v>0</v>
      </c>
      <c r="H30" s="64">
        <f t="shared" si="6"/>
        <v>3350</v>
      </c>
      <c r="I30" s="24">
        <f t="shared" si="2"/>
        <v>114358.8</v>
      </c>
      <c r="J30" s="11">
        <f t="shared" si="3"/>
        <v>88154.2</v>
      </c>
      <c r="K30" s="20">
        <f t="shared" si="4"/>
        <v>211481.59999999998</v>
      </c>
    </row>
    <row r="31" spans="1:11" ht="19.5">
      <c r="A31" s="34">
        <v>41020000</v>
      </c>
      <c r="B31" s="60" t="s">
        <v>10</v>
      </c>
      <c r="C31" s="24">
        <f aca="true" t="shared" si="7" ref="C31:H31">SUM(C32:C33)</f>
        <v>35840</v>
      </c>
      <c r="D31" s="11">
        <f t="shared" si="7"/>
        <v>26876.7</v>
      </c>
      <c r="E31" s="20">
        <f t="shared" si="7"/>
        <v>30016.8</v>
      </c>
      <c r="F31" s="20">
        <f t="shared" si="7"/>
        <v>0</v>
      </c>
      <c r="G31" s="20">
        <f t="shared" si="7"/>
        <v>0</v>
      </c>
      <c r="H31" s="20">
        <f t="shared" si="7"/>
        <v>0</v>
      </c>
      <c r="I31" s="24">
        <f t="shared" si="2"/>
        <v>35840</v>
      </c>
      <c r="J31" s="11">
        <f t="shared" si="3"/>
        <v>26876.7</v>
      </c>
      <c r="K31" s="20">
        <f t="shared" si="4"/>
        <v>30016.8</v>
      </c>
    </row>
    <row r="32" spans="1:11" ht="24.75" customHeight="1">
      <c r="A32" s="35">
        <v>41020100</v>
      </c>
      <c r="B32" s="56" t="s">
        <v>16</v>
      </c>
      <c r="C32" s="25">
        <v>28137.6</v>
      </c>
      <c r="D32" s="12">
        <v>21103.2</v>
      </c>
      <c r="E32" s="26">
        <v>18093.6</v>
      </c>
      <c r="F32" s="29"/>
      <c r="G32" s="13"/>
      <c r="H32" s="43"/>
      <c r="I32" s="27">
        <f t="shared" si="2"/>
        <v>28137.6</v>
      </c>
      <c r="J32" s="14">
        <f t="shared" si="3"/>
        <v>21103.2</v>
      </c>
      <c r="K32" s="21">
        <f t="shared" si="4"/>
        <v>18093.6</v>
      </c>
    </row>
    <row r="33" spans="1:11" ht="57" customHeight="1">
      <c r="A33" s="35">
        <v>41040200</v>
      </c>
      <c r="B33" s="54" t="s">
        <v>21</v>
      </c>
      <c r="C33" s="25">
        <v>7702.4</v>
      </c>
      <c r="D33" s="12">
        <v>5773.5</v>
      </c>
      <c r="E33" s="26">
        <v>11923.2</v>
      </c>
      <c r="F33" s="29"/>
      <c r="G33" s="13"/>
      <c r="H33" s="43"/>
      <c r="I33" s="27">
        <f t="shared" si="2"/>
        <v>7702.4</v>
      </c>
      <c r="J33" s="14">
        <f t="shared" si="3"/>
        <v>5773.5</v>
      </c>
      <c r="K33" s="21">
        <f t="shared" si="4"/>
        <v>11923.2</v>
      </c>
    </row>
    <row r="34" spans="1:11" ht="18.75">
      <c r="A34" s="45">
        <v>41030000</v>
      </c>
      <c r="B34" s="61" t="s">
        <v>28</v>
      </c>
      <c r="C34" s="24">
        <f aca="true" t="shared" si="8" ref="C34:H34">SUM(C35:C53)</f>
        <v>78518.8</v>
      </c>
      <c r="D34" s="11">
        <f t="shared" si="8"/>
        <v>61277.5</v>
      </c>
      <c r="E34" s="20">
        <f t="shared" si="8"/>
        <v>178114.8</v>
      </c>
      <c r="F34" s="24">
        <f t="shared" si="8"/>
        <v>0</v>
      </c>
      <c r="G34" s="11">
        <f t="shared" si="8"/>
        <v>0</v>
      </c>
      <c r="H34" s="20">
        <f t="shared" si="8"/>
        <v>3350</v>
      </c>
      <c r="I34" s="24">
        <f>SUM(I35:I50)</f>
        <v>74604.50000000001</v>
      </c>
      <c r="J34" s="11">
        <f>SUM(J35:J50)</f>
        <v>59589.2</v>
      </c>
      <c r="K34" s="20">
        <f>SUM(K35:K50)</f>
        <v>177400.19999999998</v>
      </c>
    </row>
    <row r="35" spans="1:11" ht="18.75">
      <c r="A35" s="35">
        <v>41033900</v>
      </c>
      <c r="B35" s="62" t="s">
        <v>19</v>
      </c>
      <c r="C35" s="25">
        <v>50326.8</v>
      </c>
      <c r="D35" s="12">
        <v>38433.3</v>
      </c>
      <c r="E35" s="26">
        <v>43967.4</v>
      </c>
      <c r="F35" s="24"/>
      <c r="G35" s="11"/>
      <c r="H35" s="20"/>
      <c r="I35" s="27">
        <f aca="true" t="shared" si="9" ref="I35:K51">F35+C35</f>
        <v>50326.8</v>
      </c>
      <c r="J35" s="14">
        <f t="shared" si="9"/>
        <v>38433.3</v>
      </c>
      <c r="K35" s="21">
        <f t="shared" si="9"/>
        <v>43967.4</v>
      </c>
    </row>
    <row r="36" spans="1:11" ht="18.75">
      <c r="A36" s="35">
        <v>41034200</v>
      </c>
      <c r="B36" s="62" t="s">
        <v>20</v>
      </c>
      <c r="C36" s="25">
        <v>5703.5</v>
      </c>
      <c r="D36" s="12">
        <v>5703.5</v>
      </c>
      <c r="E36" s="26">
        <v>37884.2</v>
      </c>
      <c r="F36" s="24"/>
      <c r="G36" s="11"/>
      <c r="H36" s="20"/>
      <c r="I36" s="27">
        <f t="shared" si="9"/>
        <v>5703.5</v>
      </c>
      <c r="J36" s="14">
        <f t="shared" si="9"/>
        <v>5703.5</v>
      </c>
      <c r="K36" s="21">
        <f t="shared" si="9"/>
        <v>37884.2</v>
      </c>
    </row>
    <row r="37" spans="1:11" ht="37.5">
      <c r="A37" s="35">
        <v>41034500</v>
      </c>
      <c r="B37" s="62" t="s">
        <v>30</v>
      </c>
      <c r="C37" s="25">
        <v>2072.5</v>
      </c>
      <c r="D37" s="12">
        <v>1097.2</v>
      </c>
      <c r="E37" s="26">
        <v>3854.7</v>
      </c>
      <c r="F37" s="24"/>
      <c r="G37" s="11"/>
      <c r="H37" s="20"/>
      <c r="I37" s="27">
        <f t="shared" si="9"/>
        <v>2072.5</v>
      </c>
      <c r="J37" s="14">
        <f t="shared" si="9"/>
        <v>1097.2</v>
      </c>
      <c r="K37" s="21">
        <f t="shared" si="9"/>
        <v>3854.7</v>
      </c>
    </row>
    <row r="38" spans="1:11" ht="79.5" customHeight="1">
      <c r="A38" s="35">
        <v>41050100</v>
      </c>
      <c r="B38" s="62" t="s">
        <v>22</v>
      </c>
      <c r="C38" s="27"/>
      <c r="D38" s="13"/>
      <c r="E38" s="43">
        <v>36228.8</v>
      </c>
      <c r="F38" s="27"/>
      <c r="G38" s="14"/>
      <c r="H38" s="21"/>
      <c r="I38" s="27">
        <f t="shared" si="9"/>
        <v>0</v>
      </c>
      <c r="J38" s="14">
        <f t="shared" si="9"/>
        <v>0</v>
      </c>
      <c r="K38" s="21">
        <f t="shared" si="9"/>
        <v>36228.8</v>
      </c>
    </row>
    <row r="39" spans="1:11" ht="75">
      <c r="A39" s="35">
        <v>41050200</v>
      </c>
      <c r="B39" s="62" t="s">
        <v>23</v>
      </c>
      <c r="C39" s="27"/>
      <c r="D39" s="13"/>
      <c r="E39" s="43">
        <v>712.7</v>
      </c>
      <c r="F39" s="27"/>
      <c r="G39" s="14"/>
      <c r="H39" s="21"/>
      <c r="I39" s="27">
        <f t="shared" si="9"/>
        <v>0</v>
      </c>
      <c r="J39" s="14">
        <f t="shared" si="9"/>
        <v>0</v>
      </c>
      <c r="K39" s="21">
        <f t="shared" si="9"/>
        <v>712.7</v>
      </c>
    </row>
    <row r="40" spans="1:11" ht="58.5" customHeight="1">
      <c r="A40" s="35">
        <v>41050300</v>
      </c>
      <c r="B40" s="62" t="s">
        <v>11</v>
      </c>
      <c r="C40" s="28"/>
      <c r="D40" s="12"/>
      <c r="E40" s="26">
        <v>48427.6</v>
      </c>
      <c r="F40" s="27"/>
      <c r="G40" s="14"/>
      <c r="H40" s="21"/>
      <c r="I40" s="27">
        <f t="shared" si="9"/>
        <v>0</v>
      </c>
      <c r="J40" s="14">
        <f t="shared" si="9"/>
        <v>0</v>
      </c>
      <c r="K40" s="21">
        <f t="shared" si="9"/>
        <v>48427.6</v>
      </c>
    </row>
    <row r="41" spans="1:11" ht="72.75" customHeight="1">
      <c r="A41" s="35">
        <v>41050700</v>
      </c>
      <c r="B41" s="62" t="s">
        <v>24</v>
      </c>
      <c r="C41" s="28"/>
      <c r="D41" s="17"/>
      <c r="E41" s="26">
        <v>698.5</v>
      </c>
      <c r="F41" s="27"/>
      <c r="G41" s="14"/>
      <c r="H41" s="21"/>
      <c r="I41" s="27">
        <f t="shared" si="9"/>
        <v>0</v>
      </c>
      <c r="J41" s="14">
        <f t="shared" si="9"/>
        <v>0</v>
      </c>
      <c r="K41" s="21">
        <f t="shared" si="9"/>
        <v>698.5</v>
      </c>
    </row>
    <row r="42" spans="1:11" ht="38.25" customHeight="1">
      <c r="A42" s="35">
        <v>41051000</v>
      </c>
      <c r="B42" s="62" t="s">
        <v>31</v>
      </c>
      <c r="C42" s="28">
        <v>2132.3</v>
      </c>
      <c r="D42" s="17">
        <v>1822</v>
      </c>
      <c r="E42" s="26">
        <v>805.4</v>
      </c>
      <c r="F42" s="27"/>
      <c r="G42" s="14"/>
      <c r="H42" s="21"/>
      <c r="I42" s="27">
        <f t="shared" si="9"/>
        <v>2132.3</v>
      </c>
      <c r="J42" s="14">
        <f t="shared" si="9"/>
        <v>1822</v>
      </c>
      <c r="K42" s="21">
        <f t="shared" si="9"/>
        <v>805.4</v>
      </c>
    </row>
    <row r="43" spans="1:11" ht="38.25" customHeight="1">
      <c r="A43" s="35">
        <v>41051100</v>
      </c>
      <c r="B43" s="62" t="s">
        <v>45</v>
      </c>
      <c r="C43" s="28"/>
      <c r="D43" s="17"/>
      <c r="E43" s="26"/>
      <c r="F43" s="27"/>
      <c r="G43" s="14"/>
      <c r="H43" s="21">
        <v>200</v>
      </c>
      <c r="I43" s="27">
        <f t="shared" si="9"/>
        <v>0</v>
      </c>
      <c r="J43" s="14">
        <f t="shared" si="9"/>
        <v>0</v>
      </c>
      <c r="K43" s="21">
        <f t="shared" si="9"/>
        <v>200</v>
      </c>
    </row>
    <row r="44" spans="1:11" ht="60" customHeight="1">
      <c r="A44" s="35">
        <v>41051200</v>
      </c>
      <c r="B44" s="62" t="s">
        <v>29</v>
      </c>
      <c r="C44" s="28">
        <v>180.3</v>
      </c>
      <c r="D44" s="17">
        <v>147.7</v>
      </c>
      <c r="E44" s="26">
        <v>42</v>
      </c>
      <c r="F44" s="27"/>
      <c r="G44" s="14"/>
      <c r="H44" s="21"/>
      <c r="I44" s="27">
        <f t="shared" si="9"/>
        <v>180.3</v>
      </c>
      <c r="J44" s="14">
        <f t="shared" si="9"/>
        <v>147.7</v>
      </c>
      <c r="K44" s="21">
        <f t="shared" si="9"/>
        <v>42</v>
      </c>
    </row>
    <row r="45" spans="1:11" ht="60" customHeight="1">
      <c r="A45" s="35">
        <v>41051400</v>
      </c>
      <c r="B45" s="62" t="s">
        <v>44</v>
      </c>
      <c r="C45" s="28">
        <v>1043.2</v>
      </c>
      <c r="D45" s="17">
        <v>935.8</v>
      </c>
      <c r="E45" s="26">
        <v>38.1</v>
      </c>
      <c r="F45" s="27"/>
      <c r="G45" s="14"/>
      <c r="H45" s="21"/>
      <c r="I45" s="27">
        <f t="shared" si="9"/>
        <v>1043.2</v>
      </c>
      <c r="J45" s="14">
        <f t="shared" si="9"/>
        <v>935.8</v>
      </c>
      <c r="K45" s="21">
        <f t="shared" si="9"/>
        <v>38.1</v>
      </c>
    </row>
    <row r="46" spans="1:11" ht="46.5" customHeight="1">
      <c r="A46" s="35">
        <v>41051500</v>
      </c>
      <c r="B46" s="62" t="s">
        <v>25</v>
      </c>
      <c r="C46" s="25">
        <v>8256.5</v>
      </c>
      <c r="D46" s="12">
        <v>8256.5</v>
      </c>
      <c r="E46" s="26">
        <v>1022.4</v>
      </c>
      <c r="F46" s="29"/>
      <c r="G46" s="13"/>
      <c r="H46" s="43"/>
      <c r="I46" s="27">
        <f t="shared" si="9"/>
        <v>8256.5</v>
      </c>
      <c r="J46" s="14">
        <f t="shared" si="9"/>
        <v>8256.5</v>
      </c>
      <c r="K46" s="21">
        <f t="shared" si="9"/>
        <v>1022.4</v>
      </c>
    </row>
    <row r="47" spans="1:11" ht="46.5" customHeight="1">
      <c r="A47" s="35">
        <v>41051600</v>
      </c>
      <c r="B47" s="62" t="s">
        <v>39</v>
      </c>
      <c r="C47" s="25">
        <v>0.1</v>
      </c>
      <c r="D47" s="12">
        <v>0.1</v>
      </c>
      <c r="E47" s="26"/>
      <c r="F47" s="29"/>
      <c r="G47" s="13"/>
      <c r="H47" s="43"/>
      <c r="I47" s="27">
        <f t="shared" si="9"/>
        <v>0.1</v>
      </c>
      <c r="J47" s="14">
        <f t="shared" si="9"/>
        <v>0.1</v>
      </c>
      <c r="K47" s="21">
        <f t="shared" si="9"/>
        <v>0</v>
      </c>
    </row>
    <row r="48" spans="1:11" ht="56.25">
      <c r="A48" s="36">
        <v>41052000</v>
      </c>
      <c r="B48" s="62" t="s">
        <v>26</v>
      </c>
      <c r="C48" s="25"/>
      <c r="D48" s="12"/>
      <c r="E48" s="26">
        <v>533</v>
      </c>
      <c r="F48" s="29"/>
      <c r="G48" s="13"/>
      <c r="H48" s="43"/>
      <c r="I48" s="27">
        <f t="shared" si="9"/>
        <v>0</v>
      </c>
      <c r="J48" s="14">
        <f t="shared" si="9"/>
        <v>0</v>
      </c>
      <c r="K48" s="21">
        <f t="shared" si="9"/>
        <v>533</v>
      </c>
    </row>
    <row r="49" spans="1:11" ht="56.25">
      <c r="A49" s="69">
        <v>41053000</v>
      </c>
      <c r="B49" s="62" t="s">
        <v>47</v>
      </c>
      <c r="C49" s="25">
        <v>2638.9</v>
      </c>
      <c r="D49" s="12">
        <v>412.9</v>
      </c>
      <c r="E49" s="26"/>
      <c r="F49" s="29"/>
      <c r="G49" s="13"/>
      <c r="H49" s="43"/>
      <c r="I49" s="27"/>
      <c r="J49" s="14"/>
      <c r="K49" s="21"/>
    </row>
    <row r="50" spans="1:11" ht="21.75" customHeight="1">
      <c r="A50" s="66">
        <v>41053900</v>
      </c>
      <c r="B50" s="62" t="s">
        <v>27</v>
      </c>
      <c r="C50" s="25">
        <v>4889.3</v>
      </c>
      <c r="D50" s="12">
        <v>3193.1</v>
      </c>
      <c r="E50" s="26">
        <v>2985.4</v>
      </c>
      <c r="F50" s="29"/>
      <c r="G50" s="13"/>
      <c r="H50" s="43"/>
      <c r="I50" s="27">
        <f t="shared" si="9"/>
        <v>4889.3</v>
      </c>
      <c r="J50" s="14">
        <f t="shared" si="9"/>
        <v>3193.1</v>
      </c>
      <c r="K50" s="21">
        <f t="shared" si="9"/>
        <v>2985.4</v>
      </c>
    </row>
    <row r="51" spans="1:11" ht="81.75" customHeight="1">
      <c r="A51" s="66">
        <v>41054100</v>
      </c>
      <c r="B51" s="62" t="s">
        <v>40</v>
      </c>
      <c r="C51" s="25"/>
      <c r="D51" s="12"/>
      <c r="E51" s="26"/>
      <c r="F51" s="29"/>
      <c r="G51" s="13"/>
      <c r="H51" s="43">
        <v>3150</v>
      </c>
      <c r="I51" s="27">
        <f t="shared" si="9"/>
        <v>0</v>
      </c>
      <c r="J51" s="14">
        <f t="shared" si="9"/>
        <v>0</v>
      </c>
      <c r="K51" s="21">
        <f t="shared" si="9"/>
        <v>3150</v>
      </c>
    </row>
    <row r="52" spans="1:11" ht="62.25" customHeight="1">
      <c r="A52" s="62">
        <v>41054300</v>
      </c>
      <c r="B52" s="62" t="s">
        <v>48</v>
      </c>
      <c r="C52" s="25"/>
      <c r="D52" s="12"/>
      <c r="E52" s="26">
        <v>914.6</v>
      </c>
      <c r="F52" s="29"/>
      <c r="G52" s="13"/>
      <c r="H52" s="43"/>
      <c r="I52" s="27"/>
      <c r="J52" s="14"/>
      <c r="K52" s="21"/>
    </row>
    <row r="53" spans="1:11" ht="61.5" customHeight="1">
      <c r="A53" s="66">
        <v>41055000</v>
      </c>
      <c r="B53" s="62" t="s">
        <v>41</v>
      </c>
      <c r="C53" s="25">
        <v>1275.4</v>
      </c>
      <c r="D53" s="12">
        <v>1275.4</v>
      </c>
      <c r="E53" s="26"/>
      <c r="F53" s="29"/>
      <c r="G53" s="13"/>
      <c r="H53" s="43"/>
      <c r="I53" s="27">
        <f aca="true" t="shared" si="10" ref="I53:K54">F53+C53</f>
        <v>1275.4</v>
      </c>
      <c r="J53" s="14">
        <f t="shared" si="10"/>
        <v>1275.4</v>
      </c>
      <c r="K53" s="21">
        <f t="shared" si="10"/>
        <v>0</v>
      </c>
    </row>
    <row r="54" spans="1:11" ht="27.75" customHeight="1" thickBot="1">
      <c r="A54" s="46"/>
      <c r="B54" s="63" t="s">
        <v>12</v>
      </c>
      <c r="C54" s="47">
        <f aca="true" t="shared" si="11" ref="C54:H54">C29+C30</f>
        <v>155805.4</v>
      </c>
      <c r="D54" s="48">
        <f t="shared" si="11"/>
        <v>114157.1</v>
      </c>
      <c r="E54" s="49">
        <f t="shared" si="11"/>
        <v>240772.49999999997</v>
      </c>
      <c r="F54" s="50">
        <f t="shared" si="11"/>
        <v>2926.1000000000004</v>
      </c>
      <c r="G54" s="49">
        <f t="shared" si="11"/>
        <v>3219.4</v>
      </c>
      <c r="H54" s="49">
        <f t="shared" si="11"/>
        <v>6043.8</v>
      </c>
      <c r="I54" s="68">
        <f t="shared" si="10"/>
        <v>158731.5</v>
      </c>
      <c r="J54" s="51">
        <f t="shared" si="10"/>
        <v>117376.5</v>
      </c>
      <c r="K54" s="52">
        <f t="shared" si="10"/>
        <v>246816.29999999996</v>
      </c>
    </row>
    <row r="55" spans="9:11" ht="15" customHeight="1">
      <c r="I55" s="18"/>
      <c r="J55" s="18"/>
      <c r="K55" s="18"/>
    </row>
    <row r="56" spans="3:11" ht="12.75">
      <c r="C56" s="18"/>
      <c r="D56" s="18"/>
      <c r="E56" s="18"/>
      <c r="I56" s="18"/>
      <c r="J56" s="18"/>
      <c r="K56" s="18"/>
    </row>
    <row r="58" spans="3:4" ht="12.75">
      <c r="C58" s="18"/>
      <c r="D58" s="18"/>
    </row>
    <row r="59" spans="9:11" ht="12.75">
      <c r="I59" s="18"/>
      <c r="J59" s="18"/>
      <c r="K59" s="18"/>
    </row>
    <row r="60" ht="12.75">
      <c r="B60" s="16"/>
    </row>
    <row r="63" ht="12.75">
      <c r="I63" s="18"/>
    </row>
  </sheetData>
  <sheetProtection/>
  <mergeCells count="12">
    <mergeCell ref="A12:A13"/>
    <mergeCell ref="B12:B13"/>
    <mergeCell ref="F12:H12"/>
    <mergeCell ref="C12:E12"/>
    <mergeCell ref="I12:K12"/>
    <mergeCell ref="B6:J6"/>
    <mergeCell ref="B8:J8"/>
    <mergeCell ref="B9:F9"/>
    <mergeCell ref="I1:K1"/>
    <mergeCell ref="I5:K5"/>
    <mergeCell ref="I3:K3"/>
    <mergeCell ref="B7:E7"/>
  </mergeCells>
  <printOptions/>
  <pageMargins left="0.24" right="0.16" top="0.27" bottom="0.52" header="0.2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2020-10-30T08:49:38Z</cp:lastPrinted>
  <dcterms:created xsi:type="dcterms:W3CDTF">2014-10-23T07:45:12Z</dcterms:created>
  <dcterms:modified xsi:type="dcterms:W3CDTF">2020-11-19T16:04:20Z</dcterms:modified>
  <cp:category/>
  <cp:version/>
  <cp:contentType/>
  <cp:contentStatus/>
</cp:coreProperties>
</file>