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<sst xmlns="http://schemas.openxmlformats.org/spreadsheetml/2006/main" count="56" uniqueCount="48">
  <si>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                                                                                                                                Звіт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</si>
  <si>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</si>
  <si>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</si>
  <si>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</si>
  <si>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</si>
  <si>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</si>
  <si>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</si>
  <si>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</si>
  <si>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</si>
  <si>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</si>
  <si>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</si>
  <si>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</si>
  <si>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</si>
  <si>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</si>
  <si>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</si>
  <si>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</si>
  <si>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</si>
  <si>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</si>
  <si>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</si>
  <si>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</si>
  <si>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</si>
  <si>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</si>
  <si>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Додаток 1                                                                                                                                                                                          СХВАЛЕНО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</si>
  <si>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</si>
  <si>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</si>
  <si>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</si>
  <si>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</si>
  <si>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</si>
  <si>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</si>
  <si>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</si>
  <si>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</si>
  <si>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</si>
  <si>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</si>
  <si>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</si>
  <si>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</si>
  <si>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 xml:space="preserve">  про виконання загального фонду районного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</si>
  <si>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</si>
  <si>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</si>
  <si>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</si>
  <si>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 xml:space="preserve">                                                                                                           бюджету за І квартал 2019 року</t>
  </si>
  <si>
    <t>Затверджено по бюджету на І квартал 2019 року з урахуванням змін</t>
  </si>
  <si>
    <t>Виконано за І квартал 2019 року</t>
  </si>
  <si>
    <t>Виконано за І квартал 2018 року</t>
  </si>
  <si>
    <t>Субвенція з місцевого бюджету на здійснення переданих видатків у сфері освіти за рахунок коштів освітньої субвенції</t>
  </si>
  <si>
    <t>21080500, 24060300</t>
  </si>
  <si>
    <t>районної ради</t>
  </si>
  <si>
    <t xml:space="preserve">до рішення </t>
  </si>
  <si>
    <t>від 14 червня 2019 р. № 536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</si>
</sst>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</numFmts>
  <fonts count="2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3" fillId="0" borderId="13" xfId="0" applyNumberFormat="1" applyFont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180" fontId="3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ill="1" applyBorder="1" applyAlignment="1">
      <alignment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1" fontId="0" fillId="0" borderId="16" xfId="0" applyNumberFormat="1" applyFill="1" applyBorder="1" applyAlignment="1">
      <alignment/>
    </xf>
    <xf numFmtId="18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44" fontId="3" fillId="0" borderId="0" xfId="0" applyNumberFormat="1" applyFont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zoomScaleSheetLayoutView="70" zoomScalePageLayoutView="0" workbookViewId="0" topLeftCell="A1">
      <selection activeCell="B7" sqref="B7:J7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20.75390625" style="0" customWidth="1"/>
    <col min="4" max="5" width="21.625" style="0" customWidth="1"/>
    <col min="6" max="6" width="18.00390625" style="0" customWidth="1"/>
    <col min="7" max="8" width="17.25390625" style="0" customWidth="1"/>
    <col min="9" max="9" width="17.00390625" style="0" customWidth="1"/>
    <col min="10" max="10" width="22.375" style="0" customWidth="1"/>
    <col min="11" max="11" width="17.75390625" style="0" customWidth="1"/>
  </cols>
  <sheetData>
    <row r="1" spans="8:13" ht="18.75">
      <c r="H1" s="23"/>
      <c r="I1" s="2" t="s">
        <v>22</v>
      </c>
      <c r="K1" s="17"/>
      <c r="L1" s="17"/>
      <c r="M1" s="17"/>
    </row>
    <row r="2" spans="2:11" ht="19.5" customHeight="1">
      <c r="B2" s="1"/>
      <c r="C2" s="1"/>
      <c r="D2" s="1"/>
      <c r="E2" s="1"/>
      <c r="F2" s="1"/>
      <c r="G2" s="22"/>
      <c r="H2" s="22"/>
      <c r="I2" s="62" t="s">
        <v>46</v>
      </c>
      <c r="K2" s="1"/>
    </row>
    <row r="3" spans="1:11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  <c r="K3" s="2"/>
    </row>
    <row r="4" spans="1:11" ht="21.75" customHeight="1">
      <c r="A4" s="2"/>
      <c r="B4" s="3"/>
      <c r="C4" s="3"/>
      <c r="D4" s="3"/>
      <c r="E4" s="3"/>
      <c r="F4" s="17"/>
      <c r="G4" s="17"/>
      <c r="H4" s="17"/>
      <c r="I4" s="63" t="s">
        <v>45</v>
      </c>
      <c r="J4" s="63"/>
      <c r="K4" s="63"/>
    </row>
    <row r="5" spans="1:11" ht="16.5" customHeight="1" hidden="1">
      <c r="A5" s="2"/>
      <c r="B5" s="3"/>
      <c r="C5" s="3"/>
      <c r="D5" s="3"/>
      <c r="E5" s="3"/>
      <c r="F5" s="68"/>
      <c r="G5" s="68"/>
      <c r="H5" s="68"/>
      <c r="I5" s="68"/>
      <c r="J5" s="68"/>
      <c r="K5" s="34"/>
    </row>
    <row r="6" spans="1:11" ht="22.5" customHeight="1">
      <c r="A6" s="2"/>
      <c r="B6" s="6"/>
      <c r="C6" s="6"/>
      <c r="D6" s="6"/>
      <c r="E6" s="6"/>
      <c r="F6" s="5"/>
      <c r="G6" s="5"/>
      <c r="H6" s="5"/>
      <c r="I6" s="5" t="s">
        <v>47</v>
      </c>
      <c r="K6" s="5"/>
    </row>
    <row r="7" spans="1:11" ht="18" customHeight="1">
      <c r="A7" s="2"/>
      <c r="B7" s="69"/>
      <c r="C7" s="69"/>
      <c r="D7" s="69"/>
      <c r="E7" s="69"/>
      <c r="F7" s="69"/>
      <c r="G7" s="69"/>
      <c r="H7" s="69"/>
      <c r="I7" s="69"/>
      <c r="J7" s="69"/>
      <c r="K7" s="7"/>
    </row>
    <row r="8" spans="1:11" ht="18" customHeight="1">
      <c r="A8" s="2"/>
      <c r="B8" s="64" t="s">
        <v>0</v>
      </c>
      <c r="C8" s="64"/>
      <c r="D8" s="64"/>
      <c r="E8" s="64"/>
      <c r="F8" s="7"/>
      <c r="G8" s="7"/>
      <c r="H8" s="7"/>
      <c r="I8" s="7"/>
      <c r="J8" s="7"/>
      <c r="K8" s="7"/>
    </row>
    <row r="9" spans="1:11" ht="18" customHeight="1">
      <c r="A9" s="2"/>
      <c r="B9" s="70" t="s">
        <v>35</v>
      </c>
      <c r="C9" s="70"/>
      <c r="D9" s="70"/>
      <c r="E9" s="70"/>
      <c r="F9" s="70"/>
      <c r="G9" s="70"/>
      <c r="H9" s="70"/>
      <c r="I9" s="70"/>
      <c r="J9" s="70"/>
      <c r="K9" s="35"/>
    </row>
    <row r="10" spans="1:11" ht="17.25" customHeight="1">
      <c r="A10" s="2"/>
      <c r="B10" s="71" t="s">
        <v>39</v>
      </c>
      <c r="C10" s="71"/>
      <c r="D10" s="71"/>
      <c r="E10" s="71"/>
      <c r="F10" s="71"/>
      <c r="G10" s="8"/>
      <c r="H10" s="8"/>
      <c r="I10" s="8"/>
      <c r="J10" s="8"/>
      <c r="K10" s="8"/>
    </row>
    <row r="11" spans="1:11" ht="18" customHeight="1">
      <c r="A11" s="2"/>
      <c r="B11" s="9"/>
      <c r="C11" s="10"/>
      <c r="D11" s="10"/>
      <c r="E11" s="10"/>
      <c r="F11" s="2"/>
      <c r="G11" s="2"/>
      <c r="H11" s="2"/>
      <c r="I11" s="2"/>
      <c r="K11" s="2" t="s">
        <v>1</v>
      </c>
    </row>
    <row r="12" spans="1:11" ht="0.75" customHeight="1" thickBot="1">
      <c r="A12" s="2"/>
      <c r="B12" s="9"/>
      <c r="C12" s="10"/>
      <c r="D12" s="10"/>
      <c r="E12" s="10"/>
      <c r="F12" s="2"/>
      <c r="G12" s="2"/>
      <c r="H12" s="2"/>
      <c r="I12" s="2"/>
      <c r="J12" s="2" t="s">
        <v>1</v>
      </c>
      <c r="K12" s="2"/>
    </row>
    <row r="13" spans="1:11" ht="42" customHeight="1">
      <c r="A13" s="72" t="s">
        <v>2</v>
      </c>
      <c r="B13" s="74" t="s">
        <v>3</v>
      </c>
      <c r="C13" s="76" t="s">
        <v>15</v>
      </c>
      <c r="D13" s="77"/>
      <c r="E13" s="78"/>
      <c r="F13" s="76" t="s">
        <v>16</v>
      </c>
      <c r="G13" s="77"/>
      <c r="H13" s="77"/>
      <c r="I13" s="65" t="s">
        <v>17</v>
      </c>
      <c r="J13" s="66"/>
      <c r="K13" s="67"/>
    </row>
    <row r="14" spans="1:11" ht="111.75" customHeight="1">
      <c r="A14" s="73"/>
      <c r="B14" s="75"/>
      <c r="C14" s="45" t="s">
        <v>40</v>
      </c>
      <c r="D14" s="11" t="s">
        <v>41</v>
      </c>
      <c r="E14" s="30" t="s">
        <v>42</v>
      </c>
      <c r="F14" s="45" t="s">
        <v>40</v>
      </c>
      <c r="G14" s="11" t="s">
        <v>41</v>
      </c>
      <c r="H14" s="30" t="s">
        <v>42</v>
      </c>
      <c r="I14" s="45" t="s">
        <v>40</v>
      </c>
      <c r="J14" s="11" t="s">
        <v>41</v>
      </c>
      <c r="K14" s="30" t="s">
        <v>42</v>
      </c>
    </row>
    <row r="15" spans="1:11" ht="18.75">
      <c r="A15" s="18">
        <v>10000000</v>
      </c>
      <c r="B15" s="36" t="s">
        <v>4</v>
      </c>
      <c r="C15" s="46">
        <f>C16+C19</f>
        <v>8739.4</v>
      </c>
      <c r="D15" s="12">
        <f>D16+D19</f>
        <v>10427.9</v>
      </c>
      <c r="E15" s="12">
        <f>E16+E19</f>
        <v>5980.599999999999</v>
      </c>
      <c r="F15" s="46">
        <f>SUM(F16:F18)</f>
        <v>0</v>
      </c>
      <c r="G15" s="12">
        <f>SUM(G16:G18)</f>
        <v>0</v>
      </c>
      <c r="H15" s="56">
        <f>SUM(H16:H18)</f>
        <v>0</v>
      </c>
      <c r="I15" s="46">
        <f aca="true" t="shared" si="0" ref="I15:K16">F15+C15</f>
        <v>8739.4</v>
      </c>
      <c r="J15" s="12">
        <f t="shared" si="0"/>
        <v>10427.9</v>
      </c>
      <c r="K15" s="31">
        <f t="shared" si="0"/>
        <v>5980.599999999999</v>
      </c>
    </row>
    <row r="16" spans="1:11" ht="18.75">
      <c r="A16" s="19">
        <v>11010000</v>
      </c>
      <c r="B16" s="37" t="s">
        <v>5</v>
      </c>
      <c r="C16" s="47">
        <v>8739.4</v>
      </c>
      <c r="D16" s="13">
        <v>10427.9</v>
      </c>
      <c r="E16" s="48">
        <v>5978.4</v>
      </c>
      <c r="F16" s="53"/>
      <c r="G16" s="14"/>
      <c r="H16" s="57"/>
      <c r="I16" s="49">
        <f t="shared" si="0"/>
        <v>8739.4</v>
      </c>
      <c r="J16" s="15">
        <f t="shared" si="0"/>
        <v>10427.9</v>
      </c>
      <c r="K16" s="32">
        <f t="shared" si="0"/>
        <v>5978.4</v>
      </c>
    </row>
    <row r="17" spans="1:11" ht="11.25" customHeight="1" hidden="1">
      <c r="A17" s="19"/>
      <c r="B17" s="37" t="s">
        <v>6</v>
      </c>
      <c r="C17" s="46"/>
      <c r="D17" s="12"/>
      <c r="E17" s="31"/>
      <c r="F17" s="53"/>
      <c r="G17" s="14"/>
      <c r="H17" s="57"/>
      <c r="I17" s="49">
        <f aca="true" t="shared" si="1" ref="I17:J21">F17+C17</f>
        <v>0</v>
      </c>
      <c r="J17" s="15">
        <f t="shared" si="1"/>
        <v>0</v>
      </c>
      <c r="K17" s="32"/>
    </row>
    <row r="18" spans="1:11" ht="18.75" hidden="1">
      <c r="A18" s="19"/>
      <c r="B18" s="37" t="s">
        <v>7</v>
      </c>
      <c r="C18" s="46"/>
      <c r="D18" s="12"/>
      <c r="E18" s="31"/>
      <c r="F18" s="53"/>
      <c r="G18" s="14"/>
      <c r="H18" s="57"/>
      <c r="I18" s="49">
        <f t="shared" si="1"/>
        <v>0</v>
      </c>
      <c r="J18" s="15">
        <f t="shared" si="1"/>
        <v>0</v>
      </c>
      <c r="K18" s="32"/>
    </row>
    <row r="19" spans="1:11" ht="18.75">
      <c r="A19" s="18">
        <v>11020000</v>
      </c>
      <c r="B19" s="36" t="s">
        <v>23</v>
      </c>
      <c r="C19" s="46">
        <f>C20</f>
        <v>0</v>
      </c>
      <c r="D19" s="46">
        <f>D20</f>
        <v>0</v>
      </c>
      <c r="E19" s="12">
        <f>E20</f>
        <v>2.2</v>
      </c>
      <c r="F19" s="53"/>
      <c r="G19" s="14"/>
      <c r="H19" s="57"/>
      <c r="I19" s="49">
        <f t="shared" si="1"/>
        <v>0</v>
      </c>
      <c r="J19" s="15">
        <f t="shared" si="1"/>
        <v>0</v>
      </c>
      <c r="K19" s="32">
        <f>H19+E19</f>
        <v>2.2</v>
      </c>
    </row>
    <row r="20" spans="1:11" ht="37.5">
      <c r="A20" s="19">
        <v>11020200</v>
      </c>
      <c r="B20" s="37" t="s">
        <v>24</v>
      </c>
      <c r="C20" s="49"/>
      <c r="D20" s="15"/>
      <c r="E20" s="32">
        <v>2.2</v>
      </c>
      <c r="F20" s="53"/>
      <c r="G20" s="14"/>
      <c r="H20" s="57"/>
      <c r="I20" s="49">
        <f t="shared" si="1"/>
        <v>0</v>
      </c>
      <c r="J20" s="15">
        <f t="shared" si="1"/>
        <v>0</v>
      </c>
      <c r="K20" s="32">
        <f>H20+E20</f>
        <v>2.2</v>
      </c>
    </row>
    <row r="21" spans="1:11" ht="18.75">
      <c r="A21" s="18">
        <v>20000000</v>
      </c>
      <c r="B21" s="36" t="s">
        <v>8</v>
      </c>
      <c r="C21" s="46">
        <f>SUM(C22:C26)</f>
        <v>377.7</v>
      </c>
      <c r="D21" s="12">
        <f>SUM(D22:D26)</f>
        <v>212.2</v>
      </c>
      <c r="E21" s="12">
        <f>SUM(E22:E26)</f>
        <v>510.09999999999997</v>
      </c>
      <c r="F21" s="46">
        <f>SUM(F22:F26)</f>
        <v>805.2</v>
      </c>
      <c r="G21" s="12">
        <f>SUM(G22:G26)</f>
        <v>993.5</v>
      </c>
      <c r="H21" s="56">
        <f>H26</f>
        <v>1204.5</v>
      </c>
      <c r="I21" s="46">
        <f t="shared" si="1"/>
        <v>1182.9</v>
      </c>
      <c r="J21" s="12">
        <f t="shared" si="1"/>
        <v>1205.7</v>
      </c>
      <c r="K21" s="31">
        <f>H21+E21</f>
        <v>1714.6</v>
      </c>
    </row>
    <row r="22" spans="1:11" ht="18.75">
      <c r="A22" s="19">
        <v>21080500</v>
      </c>
      <c r="B22" s="39" t="s">
        <v>9</v>
      </c>
      <c r="C22" s="49">
        <v>6</v>
      </c>
      <c r="D22" s="15">
        <v>0.2</v>
      </c>
      <c r="E22" s="32"/>
      <c r="F22" s="49"/>
      <c r="G22" s="15"/>
      <c r="H22" s="58"/>
      <c r="I22" s="49">
        <f aca="true" t="shared" si="2" ref="I22:I31">F22+C22</f>
        <v>6</v>
      </c>
      <c r="J22" s="15">
        <f aca="true" t="shared" si="3" ref="J22:J31">G22+D22</f>
        <v>0.2</v>
      </c>
      <c r="K22" s="32">
        <f aca="true" t="shared" si="4" ref="K22:K31">H22+E22</f>
        <v>0</v>
      </c>
    </row>
    <row r="23" spans="1:11" ht="35.25" customHeight="1">
      <c r="A23" s="19">
        <v>22010000</v>
      </c>
      <c r="B23" s="39" t="s">
        <v>20</v>
      </c>
      <c r="C23" s="49">
        <v>336.5</v>
      </c>
      <c r="D23" s="15">
        <v>212</v>
      </c>
      <c r="E23" s="32">
        <v>299.4</v>
      </c>
      <c r="F23" s="54"/>
      <c r="G23" s="29"/>
      <c r="H23" s="59"/>
      <c r="I23" s="49">
        <f t="shared" si="2"/>
        <v>336.5</v>
      </c>
      <c r="J23" s="15">
        <f t="shared" si="3"/>
        <v>212</v>
      </c>
      <c r="K23" s="32">
        <f t="shared" si="4"/>
        <v>299.4</v>
      </c>
    </row>
    <row r="24" spans="1:11" ht="47.25" customHeight="1">
      <c r="A24" s="19">
        <v>22080400</v>
      </c>
      <c r="B24" s="38" t="s">
        <v>21</v>
      </c>
      <c r="C24" s="50"/>
      <c r="D24" s="26"/>
      <c r="E24" s="51">
        <v>1</v>
      </c>
      <c r="F24" s="53"/>
      <c r="G24" s="14"/>
      <c r="H24" s="57"/>
      <c r="I24" s="49">
        <f t="shared" si="2"/>
        <v>0</v>
      </c>
      <c r="J24" s="15">
        <f t="shared" si="3"/>
        <v>0</v>
      </c>
      <c r="K24" s="32">
        <f t="shared" si="4"/>
        <v>1</v>
      </c>
    </row>
    <row r="25" spans="1:11" ht="39" customHeight="1">
      <c r="A25" s="61" t="s">
        <v>44</v>
      </c>
      <c r="B25" s="38" t="s">
        <v>9</v>
      </c>
      <c r="C25" s="47">
        <v>35.2</v>
      </c>
      <c r="D25" s="13"/>
      <c r="E25" s="48">
        <v>209.7</v>
      </c>
      <c r="F25" s="53"/>
      <c r="G25" s="14"/>
      <c r="H25" s="57"/>
      <c r="I25" s="49">
        <f t="shared" si="2"/>
        <v>35.2</v>
      </c>
      <c r="J25" s="15">
        <f t="shared" si="3"/>
        <v>0</v>
      </c>
      <c r="K25" s="32">
        <f t="shared" si="4"/>
        <v>209.7</v>
      </c>
    </row>
    <row r="26" spans="1:11" ht="18.75">
      <c r="A26" s="25">
        <v>25000000</v>
      </c>
      <c r="B26" s="38" t="s">
        <v>19</v>
      </c>
      <c r="C26" s="47"/>
      <c r="D26" s="13"/>
      <c r="E26" s="48"/>
      <c r="F26" s="53">
        <v>805.2</v>
      </c>
      <c r="G26" s="14">
        <v>993.5</v>
      </c>
      <c r="H26" s="57">
        <v>1204.5</v>
      </c>
      <c r="I26" s="49">
        <f t="shared" si="2"/>
        <v>805.2</v>
      </c>
      <c r="J26" s="15">
        <f t="shared" si="3"/>
        <v>993.5</v>
      </c>
      <c r="K26" s="32">
        <f t="shared" si="4"/>
        <v>1204.5</v>
      </c>
    </row>
    <row r="27" spans="1:11" ht="18.75">
      <c r="A27" s="19"/>
      <c r="B27" s="40" t="s">
        <v>10</v>
      </c>
      <c r="C27" s="46">
        <f aca="true" t="shared" si="5" ref="C27:H27">C21+C15</f>
        <v>9117.1</v>
      </c>
      <c r="D27" s="46">
        <f t="shared" si="5"/>
        <v>10640.1</v>
      </c>
      <c r="E27" s="46">
        <f t="shared" si="5"/>
        <v>6490.7</v>
      </c>
      <c r="F27" s="46">
        <f t="shared" si="5"/>
        <v>805.2</v>
      </c>
      <c r="G27" s="46">
        <f t="shared" si="5"/>
        <v>993.5</v>
      </c>
      <c r="H27" s="46">
        <f t="shared" si="5"/>
        <v>1204.5</v>
      </c>
      <c r="I27" s="46">
        <f t="shared" si="2"/>
        <v>9922.300000000001</v>
      </c>
      <c r="J27" s="12">
        <f t="shared" si="3"/>
        <v>11633.6</v>
      </c>
      <c r="K27" s="31">
        <f t="shared" si="4"/>
        <v>7695.2</v>
      </c>
    </row>
    <row r="28" spans="1:11" ht="19.5">
      <c r="A28" s="18">
        <v>40000000</v>
      </c>
      <c r="B28" s="41" t="s">
        <v>11</v>
      </c>
      <c r="C28" s="46">
        <f aca="true" t="shared" si="6" ref="C28:H28">C29+C32</f>
        <v>94928.3</v>
      </c>
      <c r="D28" s="46">
        <f t="shared" si="6"/>
        <v>89480.8</v>
      </c>
      <c r="E28" s="31">
        <f t="shared" si="6"/>
        <v>131327.1</v>
      </c>
      <c r="F28" s="46">
        <f t="shared" si="6"/>
        <v>200</v>
      </c>
      <c r="G28" s="12">
        <f t="shared" si="6"/>
        <v>0</v>
      </c>
      <c r="H28" s="56">
        <f t="shared" si="6"/>
        <v>0</v>
      </c>
      <c r="I28" s="46">
        <f t="shared" si="2"/>
        <v>95128.3</v>
      </c>
      <c r="J28" s="12">
        <f t="shared" si="3"/>
        <v>89480.8</v>
      </c>
      <c r="K28" s="31">
        <f t="shared" si="4"/>
        <v>131327.1</v>
      </c>
    </row>
    <row r="29" spans="1:11" ht="19.5">
      <c r="A29" s="18">
        <v>41020000</v>
      </c>
      <c r="B29" s="41" t="s">
        <v>12</v>
      </c>
      <c r="C29" s="46">
        <f>SUM(C30:C31)</f>
        <v>10005.6</v>
      </c>
      <c r="D29" s="46">
        <f>SUM(D30:D31)</f>
        <v>10005.6</v>
      </c>
      <c r="E29" s="46">
        <f>SUM(E30:E31)</f>
        <v>7507.5</v>
      </c>
      <c r="F29" s="46">
        <f>F30</f>
        <v>0</v>
      </c>
      <c r="G29" s="12">
        <f>G30</f>
        <v>0</v>
      </c>
      <c r="H29" s="56">
        <f>H30</f>
        <v>0</v>
      </c>
      <c r="I29" s="46">
        <f t="shared" si="2"/>
        <v>10005.6</v>
      </c>
      <c r="J29" s="12">
        <f t="shared" si="3"/>
        <v>10005.6</v>
      </c>
      <c r="K29" s="31">
        <f t="shared" si="4"/>
        <v>7507.5</v>
      </c>
    </row>
    <row r="30" spans="1:11" ht="24.75" customHeight="1">
      <c r="A30" s="19">
        <v>41020100</v>
      </c>
      <c r="B30" s="39" t="s">
        <v>18</v>
      </c>
      <c r="C30" s="47">
        <v>6031.2</v>
      </c>
      <c r="D30" s="13">
        <v>6031.2</v>
      </c>
      <c r="E30" s="48">
        <v>4523.4</v>
      </c>
      <c r="F30" s="53"/>
      <c r="G30" s="14"/>
      <c r="H30" s="57"/>
      <c r="I30" s="49">
        <f t="shared" si="2"/>
        <v>6031.2</v>
      </c>
      <c r="J30" s="15">
        <f t="shared" si="3"/>
        <v>6031.2</v>
      </c>
      <c r="K30" s="32">
        <f t="shared" si="4"/>
        <v>4523.4</v>
      </c>
    </row>
    <row r="31" spans="1:11" ht="57" customHeight="1">
      <c r="A31" s="19">
        <v>41040200</v>
      </c>
      <c r="B31" s="37" t="s">
        <v>27</v>
      </c>
      <c r="C31" s="47">
        <v>3974.4</v>
      </c>
      <c r="D31" s="13">
        <v>3974.4</v>
      </c>
      <c r="E31" s="48">
        <v>2984.1</v>
      </c>
      <c r="F31" s="53"/>
      <c r="G31" s="14"/>
      <c r="H31" s="57"/>
      <c r="I31" s="49">
        <f t="shared" si="2"/>
        <v>3974.4</v>
      </c>
      <c r="J31" s="15">
        <f t="shared" si="3"/>
        <v>3974.4</v>
      </c>
      <c r="K31" s="32">
        <f t="shared" si="4"/>
        <v>2984.1</v>
      </c>
    </row>
    <row r="32" spans="1:11" ht="18.75">
      <c r="A32" s="19">
        <v>41030000</v>
      </c>
      <c r="B32" s="42" t="s">
        <v>34</v>
      </c>
      <c r="C32" s="46">
        <f aca="true" t="shared" si="7" ref="C32:K32">SUM(C33:C45)</f>
        <v>84922.7</v>
      </c>
      <c r="D32" s="12">
        <f t="shared" si="7"/>
        <v>79475.2</v>
      </c>
      <c r="E32" s="31">
        <f t="shared" si="7"/>
        <v>123819.6</v>
      </c>
      <c r="F32" s="46">
        <f t="shared" si="7"/>
        <v>200</v>
      </c>
      <c r="G32" s="12">
        <f t="shared" si="7"/>
        <v>0</v>
      </c>
      <c r="H32" s="56">
        <f t="shared" si="7"/>
        <v>0</v>
      </c>
      <c r="I32" s="46">
        <f t="shared" si="7"/>
        <v>84922.7</v>
      </c>
      <c r="J32" s="12">
        <f t="shared" si="7"/>
        <v>79475.2</v>
      </c>
      <c r="K32" s="31">
        <f t="shared" si="7"/>
        <v>123819.6</v>
      </c>
    </row>
    <row r="33" spans="1:11" ht="18.75">
      <c r="A33" s="19">
        <v>41033900</v>
      </c>
      <c r="B33" s="43" t="s">
        <v>25</v>
      </c>
      <c r="C33" s="47">
        <v>13222.2</v>
      </c>
      <c r="D33" s="13">
        <v>13222.2</v>
      </c>
      <c r="E33" s="48">
        <v>12052.8</v>
      </c>
      <c r="F33" s="46"/>
      <c r="G33" s="12"/>
      <c r="H33" s="56"/>
      <c r="I33" s="49">
        <f aca="true" t="shared" si="8" ref="I33:K38">F33+C33</f>
        <v>13222.2</v>
      </c>
      <c r="J33" s="15">
        <f t="shared" si="8"/>
        <v>13222.2</v>
      </c>
      <c r="K33" s="32">
        <f t="shared" si="8"/>
        <v>12052.8</v>
      </c>
    </row>
    <row r="34" spans="1:11" ht="18.75">
      <c r="A34" s="19">
        <v>41034200</v>
      </c>
      <c r="B34" s="43" t="s">
        <v>26</v>
      </c>
      <c r="C34" s="47">
        <v>12628.4</v>
      </c>
      <c r="D34" s="13">
        <v>12628.4</v>
      </c>
      <c r="E34" s="48">
        <v>7101</v>
      </c>
      <c r="F34" s="46"/>
      <c r="G34" s="12"/>
      <c r="H34" s="56"/>
      <c r="I34" s="49">
        <f t="shared" si="8"/>
        <v>12628.4</v>
      </c>
      <c r="J34" s="15">
        <f t="shared" si="8"/>
        <v>12628.4</v>
      </c>
      <c r="K34" s="32">
        <f t="shared" si="8"/>
        <v>7101</v>
      </c>
    </row>
    <row r="35" spans="1:11" ht="37.5">
      <c r="A35" s="19">
        <v>41034500</v>
      </c>
      <c r="B35" s="43" t="s">
        <v>38</v>
      </c>
      <c r="C35" s="47">
        <v>2647</v>
      </c>
      <c r="D35" s="13">
        <v>2647</v>
      </c>
      <c r="E35" s="48"/>
      <c r="F35" s="46"/>
      <c r="G35" s="12"/>
      <c r="H35" s="56"/>
      <c r="I35" s="49">
        <f t="shared" si="8"/>
        <v>2647</v>
      </c>
      <c r="J35" s="15">
        <f t="shared" si="8"/>
        <v>2647</v>
      </c>
      <c r="K35" s="32">
        <f t="shared" si="8"/>
        <v>0</v>
      </c>
    </row>
    <row r="36" spans="1:11" ht="79.5" customHeight="1">
      <c r="A36" s="19">
        <v>41050100</v>
      </c>
      <c r="B36" s="43" t="s">
        <v>28</v>
      </c>
      <c r="C36" s="49">
        <v>37793.4</v>
      </c>
      <c r="D36" s="15">
        <v>33520.2</v>
      </c>
      <c r="E36" s="32">
        <v>77904.5</v>
      </c>
      <c r="F36" s="49"/>
      <c r="G36" s="15"/>
      <c r="H36" s="58"/>
      <c r="I36" s="49">
        <f t="shared" si="8"/>
        <v>37793.4</v>
      </c>
      <c r="J36" s="15">
        <f t="shared" si="8"/>
        <v>33520.2</v>
      </c>
      <c r="K36" s="32">
        <f t="shared" si="8"/>
        <v>77904.5</v>
      </c>
    </row>
    <row r="37" spans="1:11" ht="75">
      <c r="A37" s="19">
        <v>41050200</v>
      </c>
      <c r="B37" s="43" t="s">
        <v>29</v>
      </c>
      <c r="C37" s="49">
        <v>326.7</v>
      </c>
      <c r="D37" s="15">
        <v>58.7</v>
      </c>
      <c r="E37" s="32">
        <v>179.7</v>
      </c>
      <c r="F37" s="49"/>
      <c r="G37" s="15"/>
      <c r="H37" s="58"/>
      <c r="I37" s="49">
        <f t="shared" si="8"/>
        <v>326.7</v>
      </c>
      <c r="J37" s="15">
        <f t="shared" si="8"/>
        <v>58.7</v>
      </c>
      <c r="K37" s="32">
        <f t="shared" si="8"/>
        <v>179.7</v>
      </c>
    </row>
    <row r="38" spans="1:11" ht="58.5" customHeight="1">
      <c r="A38" s="19">
        <v>41050300</v>
      </c>
      <c r="B38" s="43" t="s">
        <v>13</v>
      </c>
      <c r="C38" s="50">
        <v>16195.4</v>
      </c>
      <c r="D38" s="26">
        <v>15622</v>
      </c>
      <c r="E38" s="51">
        <v>16277.5</v>
      </c>
      <c r="F38" s="49"/>
      <c r="G38" s="15"/>
      <c r="H38" s="58"/>
      <c r="I38" s="49">
        <f t="shared" si="8"/>
        <v>16195.4</v>
      </c>
      <c r="J38" s="15">
        <f t="shared" si="8"/>
        <v>15622</v>
      </c>
      <c r="K38" s="32">
        <f t="shared" si="8"/>
        <v>16277.5</v>
      </c>
    </row>
    <row r="39" spans="1:11" ht="72.75" customHeight="1">
      <c r="A39" s="19">
        <v>41050700</v>
      </c>
      <c r="B39" s="43" t="s">
        <v>30</v>
      </c>
      <c r="C39" s="50">
        <v>224.1</v>
      </c>
      <c r="D39" s="26">
        <v>203.9</v>
      </c>
      <c r="E39" s="51">
        <v>169.8</v>
      </c>
      <c r="F39" s="49"/>
      <c r="G39" s="15"/>
      <c r="H39" s="58"/>
      <c r="I39" s="49">
        <f>F39+C39</f>
        <v>224.1</v>
      </c>
      <c r="J39" s="15">
        <f>G39+D39</f>
        <v>203.9</v>
      </c>
      <c r="K39" s="32">
        <f>H39+E39</f>
        <v>169.8</v>
      </c>
    </row>
    <row r="40" spans="1:11" ht="38.25" customHeight="1">
      <c r="A40" s="19">
        <v>41051000</v>
      </c>
      <c r="B40" s="43" t="s">
        <v>43</v>
      </c>
      <c r="C40" s="50">
        <v>162</v>
      </c>
      <c r="D40" s="26">
        <v>162</v>
      </c>
      <c r="E40" s="51"/>
      <c r="F40" s="49"/>
      <c r="G40" s="15"/>
      <c r="H40" s="58"/>
      <c r="I40" s="49">
        <f aca="true" t="shared" si="9" ref="I40:K45">F40+C40</f>
        <v>162</v>
      </c>
      <c r="J40" s="15">
        <f t="shared" si="9"/>
        <v>162</v>
      </c>
      <c r="K40" s="32">
        <f t="shared" si="9"/>
        <v>0</v>
      </c>
    </row>
    <row r="41" spans="1:11" ht="38.25" customHeight="1">
      <c r="A41" s="19">
        <v>41051100</v>
      </c>
      <c r="B41" s="43" t="s">
        <v>36</v>
      </c>
      <c r="C41" s="50"/>
      <c r="D41" s="26"/>
      <c r="E41" s="51"/>
      <c r="F41" s="49">
        <v>200</v>
      </c>
      <c r="G41" s="15"/>
      <c r="H41" s="58"/>
      <c r="I41" s="49"/>
      <c r="J41" s="15"/>
      <c r="K41" s="32"/>
    </row>
    <row r="42" spans="1:11" ht="60" customHeight="1">
      <c r="A42" s="19">
        <v>41051200</v>
      </c>
      <c r="B42" s="43" t="s">
        <v>37</v>
      </c>
      <c r="C42" s="50">
        <v>14</v>
      </c>
      <c r="D42" s="26">
        <v>14</v>
      </c>
      <c r="E42" s="51"/>
      <c r="F42" s="49"/>
      <c r="G42" s="15"/>
      <c r="H42" s="58"/>
      <c r="I42" s="49">
        <f t="shared" si="9"/>
        <v>14</v>
      </c>
      <c r="J42" s="15">
        <f t="shared" si="9"/>
        <v>14</v>
      </c>
      <c r="K42" s="32">
        <f t="shared" si="9"/>
        <v>0</v>
      </c>
    </row>
    <row r="43" spans="1:11" ht="46.5" customHeight="1">
      <c r="A43" s="19">
        <v>41051500</v>
      </c>
      <c r="B43" s="43" t="s">
        <v>31</v>
      </c>
      <c r="C43" s="47">
        <v>340.8</v>
      </c>
      <c r="D43" s="13">
        <v>340.8</v>
      </c>
      <c r="E43" s="48">
        <v>9128.2</v>
      </c>
      <c r="F43" s="53"/>
      <c r="G43" s="14"/>
      <c r="H43" s="57"/>
      <c r="I43" s="49">
        <f t="shared" si="9"/>
        <v>340.8</v>
      </c>
      <c r="J43" s="15">
        <f t="shared" si="9"/>
        <v>340.8</v>
      </c>
      <c r="K43" s="32">
        <f t="shared" si="9"/>
        <v>9128.2</v>
      </c>
    </row>
    <row r="44" spans="1:11" ht="56.25">
      <c r="A44" s="16">
        <v>41052000</v>
      </c>
      <c r="B44" s="43" t="s">
        <v>32</v>
      </c>
      <c r="C44" s="47">
        <v>529</v>
      </c>
      <c r="D44" s="13">
        <v>529</v>
      </c>
      <c r="E44" s="48">
        <v>510.6</v>
      </c>
      <c r="F44" s="53"/>
      <c r="G44" s="14"/>
      <c r="H44" s="57"/>
      <c r="I44" s="49">
        <f t="shared" si="9"/>
        <v>529</v>
      </c>
      <c r="J44" s="15">
        <f t="shared" si="9"/>
        <v>529</v>
      </c>
      <c r="K44" s="32">
        <f t="shared" si="9"/>
        <v>510.6</v>
      </c>
    </row>
    <row r="45" spans="1:11" ht="18.75">
      <c r="A45" s="16">
        <v>41053900</v>
      </c>
      <c r="B45" s="43" t="s">
        <v>33</v>
      </c>
      <c r="C45" s="47">
        <v>839.7</v>
      </c>
      <c r="D45" s="13">
        <v>527</v>
      </c>
      <c r="E45" s="48">
        <v>495.5</v>
      </c>
      <c r="F45" s="53"/>
      <c r="G45" s="14"/>
      <c r="H45" s="57"/>
      <c r="I45" s="49">
        <f t="shared" si="9"/>
        <v>839.7</v>
      </c>
      <c r="J45" s="15">
        <f t="shared" si="9"/>
        <v>527</v>
      </c>
      <c r="K45" s="32">
        <f t="shared" si="9"/>
        <v>495.5</v>
      </c>
    </row>
    <row r="46" spans="1:11" ht="19.5" thickBot="1">
      <c r="A46" s="20"/>
      <c r="B46" s="44" t="s">
        <v>14</v>
      </c>
      <c r="C46" s="52">
        <f aca="true" t="shared" si="10" ref="C46:H46">SUM(C27+C28)</f>
        <v>104045.40000000001</v>
      </c>
      <c r="D46" s="21">
        <f t="shared" si="10"/>
        <v>100120.90000000001</v>
      </c>
      <c r="E46" s="21">
        <f t="shared" si="10"/>
        <v>137817.80000000002</v>
      </c>
      <c r="F46" s="52">
        <f t="shared" si="10"/>
        <v>1005.2</v>
      </c>
      <c r="G46" s="21">
        <f t="shared" si="10"/>
        <v>993.5</v>
      </c>
      <c r="H46" s="60">
        <f t="shared" si="10"/>
        <v>1204.5</v>
      </c>
      <c r="I46" s="55">
        <f>F46+C46</f>
        <v>105050.6</v>
      </c>
      <c r="J46" s="28">
        <f>G46+D46</f>
        <v>101114.40000000001</v>
      </c>
      <c r="K46" s="33">
        <f>H46+E46</f>
        <v>139022.30000000002</v>
      </c>
    </row>
    <row r="47" ht="15" customHeight="1"/>
    <row r="51" spans="9:11" ht="12.75">
      <c r="I51" s="27"/>
      <c r="J51" s="27"/>
      <c r="K51" s="27"/>
    </row>
    <row r="52" ht="12.75">
      <c r="B52" s="24"/>
    </row>
    <row r="55" ht="12.75">
      <c r="I55" s="27"/>
    </row>
  </sheetData>
  <sheetProtection/>
  <mergeCells count="11">
    <mergeCell ref="A13:A14"/>
    <mergeCell ref="B13:B14"/>
    <mergeCell ref="F13:H13"/>
    <mergeCell ref="C13:E13"/>
    <mergeCell ref="I4:K4"/>
    <mergeCell ref="B8:E8"/>
    <mergeCell ref="I13:K13"/>
    <mergeCell ref="F5:J5"/>
    <mergeCell ref="B7:J7"/>
    <mergeCell ref="B9:J9"/>
    <mergeCell ref="B10:F10"/>
  </mergeCells>
  <printOptions/>
  <pageMargins left="0.24" right="0.16" top="0.27" bottom="0.52" header="0.25" footer="0.5"/>
  <pageSetup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2019-06-19T11:37:37Z</cp:lastPrinted>
  <dcterms:created xsi:type="dcterms:W3CDTF">2014-10-23T07:45:12Z</dcterms:created>
  <dcterms:modified xsi:type="dcterms:W3CDTF">2019-06-19T11:38:13Z</dcterms:modified>
  <cp:category/>
  <cp:version/>
  <cp:contentType/>
  <cp:contentStatus/>
</cp:coreProperties>
</file>