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6" sheetId="1" r:id="rId1"/>
  </sheets>
  <definedNames>
    <definedName name="_xlfn.AGGREGATE" hidden="1">#NAME?</definedName>
    <definedName name="_xlnm.Print_Titles" localSheetId="0">'дод.6'!$6:$6</definedName>
    <definedName name="_xlnm.Print_Area" localSheetId="0">'дод.6'!$A$1:$J$28</definedName>
  </definedNames>
  <calcPr fullCalcOnLoad="1"/>
</workbook>
</file>

<file path=xl/sharedStrings.xml><?xml version="1.0" encoding="utf-8"?>
<sst xmlns="http://schemas.openxmlformats.org/spreadsheetml/2006/main" count="61" uniqueCount="51">
  <si>
    <t>Загальний фонд</t>
  </si>
  <si>
    <t>Спеціальний фонд</t>
  </si>
  <si>
    <t>0110000</t>
  </si>
  <si>
    <t>Код функціональної класифікації видатків та кредитування бюджету</t>
  </si>
  <si>
    <t>…</t>
  </si>
  <si>
    <t>(тис. грн.)/грн.</t>
  </si>
  <si>
    <t>0100000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</si>
  <si>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</si>
  <si>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</si>
  <si>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</si>
  <si>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</si>
  <si>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</si>
  <si>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</si>
  <si>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0117450</t>
  </si>
  <si>
    <t>Чортківська районна рада</t>
  </si>
  <si>
    <t>090412</t>
  </si>
  <si>
    <t>1090</t>
  </si>
  <si>
    <t>Інші видатки на соціальний  захист населення</t>
  </si>
  <si>
    <t>Відділ охорони здоров"я Чортківської районної державної адміністрації</t>
  </si>
  <si>
    <t>Управління соціального захисту населення Чортківської районної державної адміністрації</t>
  </si>
  <si>
    <t>Районна програма "Ветеран" на 2015-2019роки</t>
  </si>
  <si>
    <t>080101</t>
  </si>
  <si>
    <t>0731</t>
  </si>
  <si>
    <t>Багатопрофільна стаціонарна медична допомога населенню</t>
  </si>
  <si>
    <t>Програма профілактики діагностики та лікування вірусних гепатитів В і С на 2013-2016роки</t>
  </si>
  <si>
    <t>081006</t>
  </si>
  <si>
    <t>0740</t>
  </si>
  <si>
    <t>Програма і централізовані заходи з імунопрофілактики</t>
  </si>
  <si>
    <t>Програма імунопрофілактики та захисту населення від інфекційних хвороб на 2010-2015роки</t>
  </si>
  <si>
    <t>0763</t>
  </si>
  <si>
    <t>Районна програма медичного забезпечення військовозобов'язаних під час часткової мобілізації</t>
  </si>
  <si>
    <t xml:space="preserve">Перелік місцевих (регіональних) програм, які фінансуватимуться за рахунок коштів
районного бюджету  у 2016 році
</t>
  </si>
  <si>
    <t>Т.В.ЯБЛОНЬ</t>
  </si>
  <si>
    <t>Програма фінансування фонду Чортківської районної ради на 2016-2020 роки  для надання разової грошової допомоги</t>
  </si>
  <si>
    <t>Програма медичного забезпечення часткової мобілізації і призову громадян на військову службу, учасників АТО та демобілізованих із зони АТО на 2016 рік</t>
  </si>
  <si>
    <t>081002</t>
  </si>
  <si>
    <t>Інші заходи по охороні здоров'я</t>
  </si>
  <si>
    <t>Інші видатки на соціальний захист ветеранів війни та праці</t>
  </si>
  <si>
    <t>1030</t>
  </si>
  <si>
    <t>Лікарні</t>
  </si>
  <si>
    <t xml:space="preserve">                   Керуючий справами районної ради</t>
  </si>
  <si>
    <t>250404</t>
  </si>
  <si>
    <t>0133</t>
  </si>
  <si>
    <t xml:space="preserve">Інші видатки </t>
  </si>
  <si>
    <t>Програма підтримки розвитку місцевого самоврядування та депутатської діяльності на 2016 рік</t>
  </si>
  <si>
    <t>Чортківська районна державна адміністрація</t>
  </si>
  <si>
    <t>180404</t>
  </si>
  <si>
    <t>0411</t>
  </si>
  <si>
    <t>Підтримка малого і середнього підприємництва</t>
  </si>
  <si>
    <t>Програма розвитку малого і середнього підприємництва в Чортківському  районі на 2015-2016 роки</t>
  </si>
  <si>
    <t>Додаток  2                                                                                                                                                                                                 до рішення сесії районної ради                                                                                                                                                                      від 24 березня  2016 року №111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</si>
</sst>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* _-#,##0.0&quot;р.&quot;;* \-#,##0.0&quot;р.&quot;;* _-&quot;-&quot;&quot;р.&quot;;@"/>
    <numFmt numFmtId="198" formatCode="* _-#,##0.00&quot;р.&quot;;* \-#,##0.00&quot;р.&quot;;* _-&quot;-&quot;&quot;р.&quot;;@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0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1" fillId="13" borderId="0" applyNumberFormat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1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4" fillId="0" borderId="11" xfId="0" applyNumberFormat="1" applyFont="1" applyFill="1" applyBorder="1" applyAlignment="1" applyProtection="1">
      <alignment horizontal="right" vertical="center"/>
      <protection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justify" vertical="center" wrapText="1"/>
    </xf>
    <xf numFmtId="184" fontId="31" fillId="0" borderId="12" xfId="93" applyNumberFormat="1" applyFont="1" applyBorder="1" applyAlignment="1">
      <alignment vertical="center"/>
      <protection/>
    </xf>
    <xf numFmtId="184" fontId="31" fillId="0" borderId="12" xfId="93" applyNumberFormat="1" applyFont="1" applyBorder="1">
      <alignment vertical="top"/>
      <protection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184" fontId="32" fillId="0" borderId="12" xfId="93" applyNumberFormat="1" applyFont="1" applyBorder="1">
      <alignment vertical="top"/>
      <protection/>
    </xf>
    <xf numFmtId="0" fontId="26" fillId="0" borderId="12" xfId="0" applyFont="1" applyBorder="1" applyAlignment="1">
      <alignment vertical="center" wrapText="1"/>
    </xf>
    <xf numFmtId="184" fontId="28" fillId="0" borderId="12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center"/>
    </xf>
    <xf numFmtId="49" fontId="26" fillId="0" borderId="12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vertical="center" wrapText="1"/>
      <protection/>
    </xf>
    <xf numFmtId="0" fontId="27" fillId="0" borderId="12" xfId="0" applyFont="1" applyBorder="1" applyAlignment="1">
      <alignment horizontal="justify" vertical="center" wrapText="1"/>
    </xf>
    <xf numFmtId="184" fontId="32" fillId="0" borderId="12" xfId="93" applyNumberFormat="1" applyFont="1" applyBorder="1" applyAlignment="1">
      <alignment vertical="top" wrapText="1"/>
      <protection/>
    </xf>
    <xf numFmtId="0" fontId="27" fillId="0" borderId="0" xfId="0" applyNumberFormat="1" applyFont="1" applyFill="1" applyAlignment="1" applyProtection="1">
      <alignment vertical="justify"/>
      <protection/>
    </xf>
    <xf numFmtId="0" fontId="2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7" fillId="0" borderId="0" xfId="0" applyNumberFormat="1" applyFont="1" applyFill="1" applyAlignment="1" applyProtection="1">
      <alignment horizontal="left"/>
      <protection/>
    </xf>
    <xf numFmtId="0" fontId="27" fillId="0" borderId="0" xfId="0" applyNumberFormat="1" applyFont="1" applyFill="1" applyAlignment="1" applyProtection="1">
      <alignment horizontal="right"/>
      <protection/>
    </xf>
    <xf numFmtId="49" fontId="27" fillId="0" borderId="12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184" fontId="32" fillId="0" borderId="12" xfId="93" applyNumberFormat="1" applyFont="1" applyFill="1" applyBorder="1" applyAlignment="1">
      <alignment vertical="top" wrapText="1"/>
      <protection/>
    </xf>
    <xf numFmtId="4" fontId="32" fillId="0" borderId="12" xfId="93" applyNumberFormat="1" applyFont="1" applyBorder="1">
      <alignment vertical="top"/>
      <protection/>
    </xf>
    <xf numFmtId="4" fontId="31" fillId="0" borderId="12" xfId="93" applyNumberFormat="1" applyFont="1" applyBorder="1">
      <alignment vertical="top"/>
      <protection/>
    </xf>
    <xf numFmtId="4" fontId="36" fillId="0" borderId="12" xfId="0" applyNumberFormat="1" applyFont="1" applyBorder="1" applyAlignment="1">
      <alignment vertical="justify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42" fillId="0" borderId="0" xfId="0" applyNumberFormat="1" applyFont="1" applyFill="1" applyAlignment="1" applyProtection="1">
      <alignment horizontal="left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75" zoomScalePageLayoutView="0" workbookViewId="0" topLeftCell="E1">
      <selection activeCell="F5" sqref="F5"/>
    </sheetView>
  </sheetViews>
  <sheetFormatPr defaultColWidth="9.16015625" defaultRowHeight="12.75"/>
  <cols>
    <col min="1" max="1" width="3.83203125" style="3" hidden="1" customWidth="1"/>
    <col min="2" max="2" width="16.5" style="19" hidden="1" customWidth="1"/>
    <col min="3" max="3" width="13.33203125" style="19" customWidth="1"/>
    <col min="4" max="4" width="15.83203125" style="19" customWidth="1"/>
    <col min="5" max="5" width="54" style="3" customWidth="1"/>
    <col min="6" max="6" width="45.83203125" style="3" customWidth="1"/>
    <col min="7" max="8" width="21.16015625" style="3" customWidth="1"/>
    <col min="9" max="9" width="13.33203125" style="3" customWidth="1"/>
    <col min="10" max="10" width="4.33203125" style="2" customWidth="1"/>
    <col min="11" max="16384" width="9.16015625" style="2" customWidth="1"/>
  </cols>
  <sheetData>
    <row r="1" spans="1:9" s="8" customFormat="1" ht="13.5" customHeight="1">
      <c r="A1" s="7"/>
      <c r="B1" s="43"/>
      <c r="C1" s="43"/>
      <c r="D1" s="43"/>
      <c r="E1" s="43"/>
      <c r="F1" s="43"/>
      <c r="G1" s="43"/>
      <c r="H1" s="43"/>
      <c r="I1" s="43"/>
    </row>
    <row r="2" spans="3:9" ht="63" customHeight="1">
      <c r="C2" s="32"/>
      <c r="G2" s="44" t="s">
        <v>50</v>
      </c>
      <c r="H2" s="44"/>
      <c r="I2" s="44"/>
    </row>
    <row r="3" spans="1:9" ht="61.5" customHeight="1">
      <c r="A3" s="1"/>
      <c r="B3" s="45" t="s">
        <v>31</v>
      </c>
      <c r="C3" s="46"/>
      <c r="D3" s="46"/>
      <c r="E3" s="46"/>
      <c r="F3" s="46"/>
      <c r="G3" s="46"/>
      <c r="H3" s="46"/>
      <c r="I3" s="46"/>
    </row>
    <row r="4" spans="2:9" ht="18.75">
      <c r="B4" s="20"/>
      <c r="C4" s="21"/>
      <c r="D4" s="21"/>
      <c r="E4" s="4"/>
      <c r="F4" s="25"/>
      <c r="G4" s="25"/>
      <c r="H4" s="26"/>
      <c r="I4" s="9" t="s">
        <v>5</v>
      </c>
    </row>
    <row r="5" spans="1:9" ht="118.5" customHeight="1">
      <c r="A5" s="24"/>
      <c r="B5" s="27" t="s">
        <v>11</v>
      </c>
      <c r="C5" s="27" t="s">
        <v>10</v>
      </c>
      <c r="D5" s="27" t="s">
        <v>3</v>
      </c>
      <c r="E5" s="28" t="s">
        <v>12</v>
      </c>
      <c r="F5" s="10" t="s">
        <v>8</v>
      </c>
      <c r="G5" s="29" t="s">
        <v>0</v>
      </c>
      <c r="H5" s="10" t="s">
        <v>1</v>
      </c>
      <c r="I5" s="10" t="s">
        <v>9</v>
      </c>
    </row>
    <row r="6" spans="1:9" s="6" customFormat="1" ht="22.5" customHeight="1">
      <c r="A6" s="5"/>
      <c r="B6" s="22" t="s">
        <v>6</v>
      </c>
      <c r="C6" s="22"/>
      <c r="D6" s="22"/>
      <c r="E6" s="11" t="s">
        <v>14</v>
      </c>
      <c r="F6" s="12"/>
      <c r="G6" s="12">
        <f>G7+G8</f>
        <v>58000</v>
      </c>
      <c r="H6" s="12">
        <f>SUM(H7+H8+H9)</f>
        <v>0</v>
      </c>
      <c r="I6" s="12">
        <f aca="true" t="shared" si="0" ref="I6:I13">G6+H6</f>
        <v>58000</v>
      </c>
    </row>
    <row r="7" spans="2:9" ht="42" customHeight="1">
      <c r="B7" s="22" t="s">
        <v>2</v>
      </c>
      <c r="C7" s="23" t="s">
        <v>15</v>
      </c>
      <c r="D7" s="23" t="s">
        <v>16</v>
      </c>
      <c r="E7" s="30" t="s">
        <v>17</v>
      </c>
      <c r="F7" s="31" t="s">
        <v>33</v>
      </c>
      <c r="G7" s="16">
        <v>55000</v>
      </c>
      <c r="H7" s="16">
        <v>0</v>
      </c>
      <c r="I7" s="12">
        <f t="shared" si="0"/>
        <v>55000</v>
      </c>
    </row>
    <row r="8" spans="2:9" ht="38.25">
      <c r="B8" s="22" t="s">
        <v>13</v>
      </c>
      <c r="C8" s="23" t="s">
        <v>41</v>
      </c>
      <c r="D8" s="23" t="s">
        <v>42</v>
      </c>
      <c r="E8" s="15" t="s">
        <v>43</v>
      </c>
      <c r="F8" s="31" t="s">
        <v>44</v>
      </c>
      <c r="G8" s="16">
        <v>3000</v>
      </c>
      <c r="H8" s="16">
        <v>0</v>
      </c>
      <c r="I8" s="12">
        <f t="shared" si="0"/>
        <v>3000</v>
      </c>
    </row>
    <row r="9" spans="2:9" ht="27" customHeight="1" hidden="1">
      <c r="B9" s="22"/>
      <c r="C9" s="23"/>
      <c r="D9" s="23"/>
      <c r="E9" s="15"/>
      <c r="F9" s="31"/>
      <c r="G9" s="16"/>
      <c r="H9" s="16">
        <v>0</v>
      </c>
      <c r="I9" s="12">
        <f t="shared" si="0"/>
        <v>0</v>
      </c>
    </row>
    <row r="10" spans="2:9" ht="28.5">
      <c r="B10" s="22"/>
      <c r="C10" s="23"/>
      <c r="D10" s="23"/>
      <c r="E10" s="17" t="s">
        <v>45</v>
      </c>
      <c r="F10" s="31"/>
      <c r="G10" s="13">
        <f>G11+G12+G13</f>
        <v>5000</v>
      </c>
      <c r="H10" s="13">
        <v>0</v>
      </c>
      <c r="I10" s="13">
        <f t="shared" si="0"/>
        <v>5000</v>
      </c>
    </row>
    <row r="11" spans="2:9" ht="38.25">
      <c r="B11" s="22"/>
      <c r="C11" s="23" t="s">
        <v>46</v>
      </c>
      <c r="D11" s="23" t="s">
        <v>47</v>
      </c>
      <c r="E11" s="15" t="s">
        <v>48</v>
      </c>
      <c r="F11" s="31" t="s">
        <v>49</v>
      </c>
      <c r="G11" s="16">
        <v>5000</v>
      </c>
      <c r="H11" s="16">
        <v>0</v>
      </c>
      <c r="I11" s="13">
        <f t="shared" si="0"/>
        <v>5000</v>
      </c>
    </row>
    <row r="12" spans="2:9" ht="15" hidden="1">
      <c r="B12" s="22"/>
      <c r="C12" s="23"/>
      <c r="D12" s="23"/>
      <c r="E12" s="15"/>
      <c r="F12" s="31"/>
      <c r="G12" s="16"/>
      <c r="H12" s="16">
        <v>0</v>
      </c>
      <c r="I12" s="13">
        <f t="shared" si="0"/>
        <v>0</v>
      </c>
    </row>
    <row r="13" spans="2:9" ht="15" hidden="1">
      <c r="B13" s="22"/>
      <c r="C13" s="23"/>
      <c r="D13" s="23"/>
      <c r="E13" s="15"/>
      <c r="F13" s="31"/>
      <c r="G13" s="16"/>
      <c r="H13" s="16">
        <v>0</v>
      </c>
      <c r="I13" s="13">
        <f t="shared" si="0"/>
        <v>0</v>
      </c>
    </row>
    <row r="14" spans="2:9" ht="38.25" hidden="1">
      <c r="B14" s="22"/>
      <c r="C14" s="23" t="s">
        <v>41</v>
      </c>
      <c r="D14" s="23" t="s">
        <v>42</v>
      </c>
      <c r="E14" s="15" t="s">
        <v>43</v>
      </c>
      <c r="F14" s="31" t="s">
        <v>44</v>
      </c>
      <c r="G14" s="16"/>
      <c r="H14" s="16">
        <v>0</v>
      </c>
      <c r="I14" s="13">
        <v>3000</v>
      </c>
    </row>
    <row r="15" spans="2:9" ht="28.5">
      <c r="B15" s="22"/>
      <c r="C15" s="23"/>
      <c r="D15" s="23"/>
      <c r="E15" s="17" t="s">
        <v>18</v>
      </c>
      <c r="F15" s="31"/>
      <c r="G15" s="13">
        <f>SUM(G16:G22)</f>
        <v>130000</v>
      </c>
      <c r="H15" s="13">
        <f>SUM(H16:H22)</f>
        <v>0</v>
      </c>
      <c r="I15" s="13">
        <f>SUM(I16:I22)</f>
        <v>130000</v>
      </c>
    </row>
    <row r="16" spans="2:9" ht="51">
      <c r="B16" s="22"/>
      <c r="C16" s="23" t="s">
        <v>21</v>
      </c>
      <c r="D16" s="23" t="s">
        <v>22</v>
      </c>
      <c r="E16" s="15" t="s">
        <v>39</v>
      </c>
      <c r="F16" s="31" t="s">
        <v>34</v>
      </c>
      <c r="G16" s="16">
        <v>130000</v>
      </c>
      <c r="H16" s="16"/>
      <c r="I16" s="13">
        <f>G16+H16</f>
        <v>130000</v>
      </c>
    </row>
    <row r="17" spans="2:9" ht="38.25" hidden="1">
      <c r="B17" s="22"/>
      <c r="C17" s="23" t="s">
        <v>21</v>
      </c>
      <c r="D17" s="23" t="s">
        <v>22</v>
      </c>
      <c r="E17" s="15" t="s">
        <v>23</v>
      </c>
      <c r="F17" s="31" t="s">
        <v>24</v>
      </c>
      <c r="G17" s="16"/>
      <c r="H17" s="16">
        <v>0</v>
      </c>
      <c r="I17" s="16"/>
    </row>
    <row r="18" spans="2:9" ht="38.25" hidden="1">
      <c r="B18" s="22"/>
      <c r="C18" s="23" t="s">
        <v>21</v>
      </c>
      <c r="D18" s="23" t="s">
        <v>22</v>
      </c>
      <c r="E18" s="15" t="s">
        <v>23</v>
      </c>
      <c r="F18" s="31" t="s">
        <v>30</v>
      </c>
      <c r="G18" s="16"/>
      <c r="H18" s="16">
        <v>0</v>
      </c>
      <c r="I18" s="16"/>
    </row>
    <row r="19" spans="2:9" ht="38.25" hidden="1">
      <c r="B19" s="22"/>
      <c r="C19" s="37" t="s">
        <v>25</v>
      </c>
      <c r="D19" s="37" t="s">
        <v>26</v>
      </c>
      <c r="E19" s="38" t="s">
        <v>27</v>
      </c>
      <c r="F19" s="39" t="s">
        <v>28</v>
      </c>
      <c r="G19" s="16"/>
      <c r="H19" s="16">
        <v>0</v>
      </c>
      <c r="I19" s="16"/>
    </row>
    <row r="20" spans="2:9" ht="51" hidden="1">
      <c r="B20" s="22"/>
      <c r="C20" s="23" t="s">
        <v>35</v>
      </c>
      <c r="D20" s="23" t="s">
        <v>29</v>
      </c>
      <c r="E20" s="15" t="s">
        <v>36</v>
      </c>
      <c r="F20" s="31" t="s">
        <v>34</v>
      </c>
      <c r="G20" s="16"/>
      <c r="H20" s="16">
        <v>0</v>
      </c>
      <c r="I20" s="16">
        <f>G20</f>
        <v>0</v>
      </c>
    </row>
    <row r="21" spans="2:9" ht="15" hidden="1">
      <c r="B21" s="22"/>
      <c r="C21" s="23"/>
      <c r="D21" s="23"/>
      <c r="E21" s="38"/>
      <c r="F21" s="38"/>
      <c r="G21" s="16"/>
      <c r="H21" s="16"/>
      <c r="I21" s="16">
        <f>G21</f>
        <v>0</v>
      </c>
    </row>
    <row r="22" spans="2:9" ht="15" hidden="1">
      <c r="B22" s="22"/>
      <c r="C22" s="23"/>
      <c r="D22" s="23"/>
      <c r="E22" s="15"/>
      <c r="F22" s="31"/>
      <c r="G22" s="16"/>
      <c r="H22" s="16">
        <v>0</v>
      </c>
      <c r="I22" s="16">
        <f>G22</f>
        <v>0</v>
      </c>
    </row>
    <row r="23" spans="2:9" ht="42.75">
      <c r="B23" s="10" t="s">
        <v>4</v>
      </c>
      <c r="C23" s="10"/>
      <c r="D23" s="22"/>
      <c r="E23" s="11" t="s">
        <v>19</v>
      </c>
      <c r="F23" s="16"/>
      <c r="G23" s="41">
        <f>G25</f>
        <v>406.24</v>
      </c>
      <c r="H23" s="13">
        <v>0</v>
      </c>
      <c r="I23" s="41">
        <f>G23+H23</f>
        <v>406.24</v>
      </c>
    </row>
    <row r="24" spans="2:9" ht="15">
      <c r="B24" s="10"/>
      <c r="C24" s="14"/>
      <c r="D24" s="22"/>
      <c r="E24" s="11"/>
      <c r="F24" s="16"/>
      <c r="G24" s="13"/>
      <c r="H24" s="13"/>
      <c r="I24" s="13"/>
    </row>
    <row r="25" spans="2:9" ht="30">
      <c r="B25" s="10"/>
      <c r="C25" s="14">
        <v>90416</v>
      </c>
      <c r="D25" s="23" t="s">
        <v>38</v>
      </c>
      <c r="E25" s="30" t="s">
        <v>37</v>
      </c>
      <c r="F25" s="16" t="s">
        <v>20</v>
      </c>
      <c r="G25" s="40">
        <v>406.24</v>
      </c>
      <c r="H25" s="16"/>
      <c r="I25" s="41">
        <f>G25+H25</f>
        <v>406.24</v>
      </c>
    </row>
    <row r="26" spans="2:9" ht="33.75" customHeight="1">
      <c r="B26" s="14"/>
      <c r="C26" s="14"/>
      <c r="D26" s="23"/>
      <c r="E26" s="11" t="s">
        <v>7</v>
      </c>
      <c r="F26" s="18"/>
      <c r="G26" s="42">
        <f>SUM(G6+G10+G15+G23)</f>
        <v>193406.24</v>
      </c>
      <c r="H26" s="42">
        <f>SUM(H6+H10+H15+H23)</f>
        <v>0</v>
      </c>
      <c r="I26" s="42">
        <f>SUM(I6+I10+I15+I23)</f>
        <v>193406.24</v>
      </c>
    </row>
    <row r="27" spans="5:9" ht="36" customHeight="1">
      <c r="E27" s="33" t="s">
        <v>40</v>
      </c>
      <c r="F27" s="33"/>
      <c r="G27" s="33"/>
      <c r="H27" s="33"/>
      <c r="I27" s="33" t="s">
        <v>32</v>
      </c>
    </row>
    <row r="28" spans="5:9" ht="24" customHeight="1">
      <c r="E28" s="36"/>
      <c r="F28" s="34"/>
      <c r="I28" s="33"/>
    </row>
    <row r="30" ht="15">
      <c r="E30" s="35"/>
    </row>
  </sheetData>
  <sheetProtection/>
  <mergeCells count="3">
    <mergeCell ref="B1:I1"/>
    <mergeCell ref="G2:I2"/>
    <mergeCell ref="B3:I3"/>
  </mergeCells>
  <printOptions/>
  <pageMargins left="0.7086614173228347" right="0.51" top="0.36" bottom="0.63" header="0.36" footer="0.37"/>
  <pageSetup fitToHeight="32" horizontalDpi="600" verticalDpi="600" orientation="landscape" paperSize="9" scale="72" r:id="rId1"/>
  <headerFooter alignWithMargins="0">
    <oddHeader>&amp;C2</oddHeader>
    <oddFooter>&amp;R&amp;P</oddFooter>
  </headerFooter>
  <rowBreaks count="1" manualBreakCount="1">
    <brk id="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Customer</cp:lastModifiedBy>
  <cp:lastPrinted>2016-03-28T12:44:12Z</cp:lastPrinted>
  <dcterms:created xsi:type="dcterms:W3CDTF">2014-01-17T10:52:16Z</dcterms:created>
  <dcterms:modified xsi:type="dcterms:W3CDTF">2016-03-28T12:45:10Z</dcterms:modified>
  <cp:category/>
  <cp:version/>
  <cp:contentType/>
  <cp:contentStatus/>
</cp:coreProperties>
</file>