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звіт"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звіт'!$A$2:$G$122</definedName>
  </definedNames>
  <calcPr fullCalcOnLoad="1"/>
</workbook>
</file>

<file path=xl/sharedStrings.xml><?xml version="1.0" encoding="utf-8"?>
<sst xmlns="http://schemas.openxmlformats.org/spreadsheetml/2006/main" count="205" uniqueCount="196">
  <si>
    <t>Таблиця 1</t>
  </si>
  <si>
    <t>Код рядка</t>
  </si>
  <si>
    <t>У тому числі за кварталами</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</si>
  <si>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</si>
  <si>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</si>
  <si>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</si>
  <si>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</si>
  <si>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</si>
  <si>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</si>
  <si>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</si>
  <si>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</si>
  <si>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</si>
  <si>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</si>
  <si>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</si>
  <si>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</si>
  <si>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</si>
  <si>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</si>
  <si>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</si>
  <si>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</si>
  <si>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</si>
  <si>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</si>
  <si>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</si>
  <si>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</si>
  <si>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</si>
  <si>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</si>
  <si>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</si>
  <si>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</si>
  <si>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</si>
  <si>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</si>
  <si>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</si>
  <si>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</si>
  <si>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</si>
  <si>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</si>
  <si>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</si>
  <si>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</si>
  <si>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</si>
  <si>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</si>
  <si>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</si>
  <si>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</si>
  <si>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</si>
  <si>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</si>
  <si>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</si>
  <si>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</si>
  <si>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</si>
  <si>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</si>
  <si>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</si>
  <si>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</si>
  <si>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</si>
  <si>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</si>
  <si>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</si>
  <si>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</si>
  <si>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</si>
  <si>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</si>
  <si>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</si>
  <si>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</si>
  <si>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</si>
  <si>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</si>
  <si>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</si>
  <si>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</si>
  <si>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</si>
  <si>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</si>
  <si>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</si>
  <si>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</si>
  <si>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</si>
  <si>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</si>
  <si>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</si>
  <si>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</si>
  <si>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</si>
  <si>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</si>
  <si>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</si>
  <si>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</si>
  <si>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</si>
  <si>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</si>
  <si>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</si>
  <si>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</si>
  <si>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</si>
  <si>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</si>
  <si>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</si>
  <si>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</si>
  <si>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</si>
  <si>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</si>
  <si>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</si>
  <si>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</si>
  <si>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</si>
  <si>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</si>
  <si>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</si>
  <si>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</si>
  <si>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</si>
  <si>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</si>
  <si>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</si>
  <si>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</si>
  <si>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</si>
  <si>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</si>
  <si>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</si>
  <si>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</si>
  <si>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</si>
  <si>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</si>
  <si>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ДОХОДИ</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</si>
  <si>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</si>
  <si>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</si>
  <si>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</si>
  <si>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</si>
  <si>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</si>
  <si>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</si>
  <si>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</si>
  <si>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</si>
  <si>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</si>
  <si>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</si>
  <si>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</si>
  <si>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</si>
  <si>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</si>
  <si>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</si>
  <si>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</si>
  <si>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</si>
  <si>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</si>
  <si>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</si>
  <si>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</si>
  <si>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</si>
  <si>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</si>
  <si>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</si>
  <si>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</si>
  <si>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</si>
  <si>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</si>
  <si>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</si>
  <si>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</si>
  <si>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</si>
  <si>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</si>
  <si>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</si>
  <si>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</si>
  <si>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</si>
  <si>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</si>
  <si>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</si>
  <si>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</si>
  <si>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</si>
  <si>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</si>
  <si>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</si>
  <si>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</si>
  <si>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</si>
  <si>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</si>
  <si>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</si>
  <si>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</si>
  <si>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</si>
  <si>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</si>
  <si>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</si>
  <si>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</si>
  <si>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</si>
  <si>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</si>
  <si>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</si>
  <si>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</si>
  <si>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</si>
  <si>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витрати на комунальні послуги</t>
  </si>
  <si>
    <t>витрати на оплату праці</t>
  </si>
  <si>
    <t>Витрати на комунальні послуги</t>
  </si>
  <si>
    <t>Матеріальні затрати</t>
  </si>
  <si>
    <t>Територія :          Тернопільська обл. м.Чортків</t>
  </si>
  <si>
    <t>Орган державного управління:  Відділ охорони здоров'я</t>
  </si>
  <si>
    <t>Головний лікар</t>
  </si>
  <si>
    <t>Собівартість реалізованої продукції (товарів, робіт та послуг) :</t>
  </si>
  <si>
    <t>013/1</t>
  </si>
  <si>
    <t>013/2</t>
  </si>
  <si>
    <t>013/3</t>
  </si>
  <si>
    <t>013/4</t>
  </si>
  <si>
    <t>матеріальні затрати</t>
  </si>
  <si>
    <t>Організаційно-правова форма:   некомерційне підприємство</t>
  </si>
  <si>
    <t xml:space="preserve">ЗВІТ ПРО ВИКОНАННЯ ФІНАНСОВОГО ПЛАНУ ПІДПРИЄМСТВА </t>
  </si>
  <si>
    <t>Факт наростаючим підсумком з початку року</t>
  </si>
  <si>
    <t>минулий рік</t>
  </si>
  <si>
    <t>поточний рік</t>
  </si>
  <si>
    <t>план</t>
  </si>
  <si>
    <t>факт</t>
  </si>
  <si>
    <t>виконання, %</t>
  </si>
  <si>
    <t>Підприємство :   Комунальне некомерційне підприємство «Чортківська центральна комунальна районна лікарня"Чортківської районної ради</t>
  </si>
  <si>
    <t>02001185</t>
  </si>
  <si>
    <t>86.10</t>
  </si>
  <si>
    <t>Вид економічної діяльності:   діяльність лікарняних закладів</t>
  </si>
  <si>
    <t>Місцезнаходження:  м.Чортків,вул.Д.Пігути, 31б</t>
  </si>
  <si>
    <t>Телефон 2-18-20</t>
  </si>
  <si>
    <t>Прізвище та ініціали керівника            Чортківський Р.В.</t>
  </si>
  <si>
    <t xml:space="preserve">Інші доходи спеціального фонду </t>
  </si>
  <si>
    <t>Дохід (виручка) від реалізації продукції (товарів, робіт, послуг)</t>
  </si>
  <si>
    <r>
      <t xml:space="preserve">Чистий дохід (виручка) від реалізації продукції (товарів, робіт, послуг) </t>
    </r>
    <r>
      <rPr>
        <b/>
        <i/>
        <sz val="11"/>
        <color indexed="8"/>
        <rFont val="Times New Roman"/>
        <family val="1"/>
      </rPr>
      <t>(розшифрувати)</t>
    </r>
  </si>
  <si>
    <t>План</t>
  </si>
  <si>
    <t>Факт</t>
  </si>
  <si>
    <t>Чисельність працівників  645,0 шт. од.</t>
  </si>
  <si>
    <t>за перше півріччя 2020 року</t>
  </si>
  <si>
    <t>Звітний період (за перше півріччя)</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</si>
  <si>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</si>
  <si>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t>Інші операційні доходи</t>
  </si>
  <si>
    <t>Інші операційні доходи(субвенція+ міський бюджет+НСЗУ)</t>
  </si>
  <si>
    <t xml:space="preserve"> витрати  за перше півріччя 2020 р.</t>
  </si>
  <si>
    <t>ЗАТВЕРДЖЕНО</t>
  </si>
  <si>
    <t>рішення Чортківської</t>
  </si>
  <si>
    <t>районної ради</t>
  </si>
  <si>
    <t>Заступник начальника загального відділу виконавчого апарату районної ради</t>
  </si>
  <si>
    <t>Ольга КРИНИЦЬКА</t>
  </si>
  <si>
    <t>09 жовтня 2020 р.№ 691</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</si>
</sst>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s>
  <fonts count="30">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2"/>
      <color indexed="8"/>
      <name val="Times New Roman"/>
      <family val="1"/>
    </font>
    <font>
      <sz val="12"/>
      <name val="Arial"/>
      <family val="0"/>
    </font>
    <fon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5" fillId="4"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0" fontId="3" fillId="0" borderId="10" xfId="0" applyFont="1" applyFill="1" applyBorder="1" applyAlignment="1">
      <alignment vertical="top"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12" fontId="0" fillId="0" borderId="0" xfId="0" applyNumberFormat="1" applyAlignment="1">
      <alignment/>
    </xf>
    <xf numFmtId="0" fontId="1" fillId="0" borderId="0" xfId="0" applyFont="1" applyBorder="1" applyAlignment="1">
      <alignment horizontal="right" wrapText="1"/>
    </xf>
    <xf numFmtId="212" fontId="1" fillId="0" borderId="10" xfId="0" applyNumberFormat="1" applyFont="1" applyBorder="1" applyAlignment="1">
      <alignment wrapText="1"/>
    </xf>
    <xf numFmtId="212" fontId="1" fillId="0" borderId="10" xfId="0" applyNumberFormat="1" applyFont="1" applyBorder="1" applyAlignment="1">
      <alignment horizontal="right" wrapText="1"/>
    </xf>
    <xf numFmtId="212" fontId="1" fillId="0" borderId="10" xfId="0" applyNumberFormat="1" applyFont="1" applyFill="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12" fontId="0" fillId="0" borderId="0" xfId="0" applyNumberFormat="1" applyFill="1" applyBorder="1" applyAlignment="1">
      <alignment/>
    </xf>
    <xf numFmtId="0" fontId="7" fillId="0" borderId="11" xfId="0" applyFont="1" applyBorder="1" applyAlignment="1">
      <alignment wrapText="1"/>
    </xf>
    <xf numFmtId="0" fontId="7" fillId="0" borderId="12" xfId="0" applyFont="1" applyBorder="1" applyAlignment="1">
      <alignment wrapText="1"/>
    </xf>
    <xf numFmtId="0" fontId="1" fillId="0" borderId="10" xfId="0" applyFont="1" applyBorder="1" applyAlignment="1">
      <alignment vertical="top" wrapText="1"/>
    </xf>
    <xf numFmtId="0" fontId="1" fillId="0" borderId="10" xfId="0" applyFont="1" applyBorder="1" applyAlignment="1">
      <alignment horizontal="center" vertical="center" wrapText="1"/>
    </xf>
    <xf numFmtId="212" fontId="8" fillId="0" borderId="17" xfId="0" applyNumberFormat="1" applyFont="1" applyBorder="1" applyAlignment="1">
      <alignment horizontal="center" vertical="center" wrapText="1"/>
    </xf>
    <xf numFmtId="0" fontId="0" fillId="11" borderId="0" xfId="0" applyFill="1" applyAlignment="1">
      <alignment/>
    </xf>
    <xf numFmtId="0" fontId="0" fillId="11" borderId="0" xfId="0" applyFill="1" applyBorder="1" applyAlignment="1">
      <alignment/>
    </xf>
    <xf numFmtId="0" fontId="1" fillId="11" borderId="0" xfId="0" applyFont="1" applyFill="1" applyBorder="1" applyAlignment="1">
      <alignment wrapText="1"/>
    </xf>
    <xf numFmtId="0" fontId="8" fillId="24" borderId="0" xfId="0" applyFont="1" applyFill="1" applyAlignment="1">
      <alignment/>
    </xf>
    <xf numFmtId="0" fontId="8" fillId="24" borderId="0" xfId="0" applyFont="1" applyFill="1" applyBorder="1" applyAlignment="1">
      <alignment/>
    </xf>
    <xf numFmtId="0" fontId="1" fillId="24" borderId="0" xfId="0" applyFont="1" applyFill="1" applyBorder="1" applyAlignment="1">
      <alignment horizontal="right" wrapText="1"/>
    </xf>
    <xf numFmtId="0" fontId="1" fillId="25" borderId="10" xfId="0" applyFont="1" applyFill="1" applyBorder="1" applyAlignment="1">
      <alignment wrapText="1"/>
    </xf>
    <xf numFmtId="49" fontId="1" fillId="25" borderId="10" xfId="0" applyNumberFormat="1" applyFont="1" applyFill="1" applyBorder="1" applyAlignment="1">
      <alignment wrapText="1"/>
    </xf>
    <xf numFmtId="0" fontId="1" fillId="25" borderId="10" xfId="0" applyFont="1" applyFill="1" applyBorder="1" applyAlignment="1">
      <alignment horizontal="right" wrapText="1"/>
    </xf>
    <xf numFmtId="212" fontId="1" fillId="25" borderId="10" xfId="0" applyNumberFormat="1" applyFont="1" applyFill="1" applyBorder="1" applyAlignment="1">
      <alignment horizontal="right" wrapText="1"/>
    </xf>
    <xf numFmtId="0" fontId="3" fillId="25" borderId="10" xfId="0" applyFont="1" applyFill="1" applyBorder="1" applyAlignment="1">
      <alignment vertical="top" wrapText="1"/>
    </xf>
    <xf numFmtId="212" fontId="1" fillId="25" borderId="10" xfId="0" applyNumberFormat="1" applyFont="1" applyFill="1" applyBorder="1" applyAlignment="1">
      <alignment wrapText="1"/>
    </xf>
    <xf numFmtId="0" fontId="26" fillId="0" borderId="0" xfId="0" applyFont="1" applyAlignment="1">
      <alignment/>
    </xf>
    <xf numFmtId="0" fontId="27" fillId="0" borderId="0" xfId="0" applyFont="1" applyBorder="1" applyAlignment="1">
      <alignment/>
    </xf>
    <xf numFmtId="0" fontId="28"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20" borderId="10" xfId="0" applyFont="1" applyFill="1" applyBorder="1" applyAlignment="1">
      <alignment wrapText="1"/>
    </xf>
    <xf numFmtId="0" fontId="1" fillId="20" borderId="11" xfId="0" applyFont="1" applyFill="1" applyBorder="1" applyAlignment="1">
      <alignment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wrapText="1"/>
    </xf>
    <xf numFmtId="0" fontId="1" fillId="0" borderId="12" xfId="0" applyFont="1" applyBorder="1" applyAlignment="1">
      <alignment horizontal="left" wrapText="1"/>
    </xf>
    <xf numFmtId="0" fontId="1" fillId="0" borderId="14" xfId="0" applyFont="1" applyBorder="1" applyAlignment="1">
      <alignment vertical="top" wrapText="1"/>
    </xf>
    <xf numFmtId="0" fontId="1" fillId="0" borderId="10" xfId="0" applyFont="1" applyBorder="1" applyAlignment="1">
      <alignment horizontal="left" vertical="top" wrapText="1"/>
    </xf>
    <xf numFmtId="0" fontId="1" fillId="0" borderId="0" xfId="0" applyFont="1" applyAlignment="1">
      <alignment horizontal="center"/>
    </xf>
    <xf numFmtId="0" fontId="1" fillId="0" borderId="11" xfId="0" applyFont="1" applyBorder="1" applyAlignment="1">
      <alignment horizontal="left"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3" xfId="0" applyFont="1" applyBorder="1" applyAlignment="1">
      <alignment horizontal="center" vertical="top" wrapText="1"/>
    </xf>
    <xf numFmtId="0" fontId="1" fillId="0" borderId="18" xfId="0" applyFont="1" applyBorder="1" applyAlignment="1">
      <alignment horizontal="center" vertical="top"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left" vertical="top" wrapText="1"/>
    </xf>
    <xf numFmtId="49" fontId="1" fillId="0" borderId="10" xfId="0" applyNumberFormat="1" applyFont="1" applyBorder="1" applyAlignment="1">
      <alignment horizontal="left" wrapText="1"/>
    </xf>
    <xf numFmtId="0" fontId="1" fillId="0" borderId="10" xfId="0" applyFont="1" applyBorder="1" applyAlignment="1">
      <alignment horizontal="left" wrapText="1"/>
    </xf>
    <xf numFmtId="0" fontId="1" fillId="0" borderId="13" xfId="0" applyFont="1" applyBorder="1" applyAlignment="1">
      <alignment horizontal="center" wrapText="1"/>
    </xf>
    <xf numFmtId="0" fontId="1" fillId="20" borderId="12" xfId="0" applyFont="1" applyFill="1" applyBorder="1" applyAlignment="1">
      <alignment wrapText="1"/>
    </xf>
    <xf numFmtId="212" fontId="1" fillId="0" borderId="10" xfId="0" applyNumberFormat="1"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Z137"/>
  <sheetViews>
    <sheetView tabSelected="1" view="pageBreakPreview" zoomScale="75" zoomScaleSheetLayoutView="75" zoomScalePageLayoutView="0" workbookViewId="0" topLeftCell="A103">
      <selection activeCell="G109" sqref="G109"/>
    </sheetView>
  </sheetViews>
  <sheetFormatPr defaultColWidth="9.140625" defaultRowHeight="12.75"/>
  <cols>
    <col min="1" max="1" width="46.8515625" style="0" customWidth="1"/>
    <col min="3" max="3" width="11.00390625" style="0" customWidth="1"/>
    <col min="4" max="4" width="10.421875" style="0" customWidth="1"/>
    <col min="5" max="5" width="11.421875" style="0" customWidth="1"/>
    <col min="6" max="6" width="14.28125" style="0" customWidth="1"/>
    <col min="7" max="7" width="14.140625" style="0" customWidth="1"/>
    <col min="8" max="8" width="0.42578125" style="0" customWidth="1"/>
    <col min="9" max="9" width="14.8515625" style="0" hidden="1" customWidth="1"/>
    <col min="11" max="11" width="12.140625" style="0" bestFit="1" customWidth="1"/>
    <col min="12" max="12" width="19.7109375" style="0" customWidth="1"/>
    <col min="14" max="14" width="9.28125" style="0" bestFit="1" customWidth="1"/>
    <col min="19" max="19" width="9.28125" style="0" bestFit="1" customWidth="1"/>
  </cols>
  <sheetData>
    <row r="2" spans="1:25" ht="14.25">
      <c r="A2" s="13"/>
      <c r="B2" s="13"/>
      <c r="C2" s="16"/>
      <c r="D2" s="16"/>
      <c r="E2" s="16"/>
      <c r="F2" s="16"/>
      <c r="I2" s="33"/>
      <c r="J2" s="33"/>
      <c r="K2" s="33"/>
      <c r="L2" s="33"/>
      <c r="M2" s="33"/>
      <c r="N2" s="33"/>
      <c r="O2" s="33"/>
      <c r="P2" s="33"/>
      <c r="Q2" s="33"/>
      <c r="R2" s="33"/>
      <c r="S2" s="33"/>
      <c r="T2" s="33"/>
      <c r="U2" s="33"/>
      <c r="V2" s="33"/>
      <c r="W2" s="33"/>
      <c r="X2" s="33"/>
      <c r="Y2" s="33"/>
    </row>
    <row r="3" spans="1:25" ht="18.75">
      <c r="A3" s="13"/>
      <c r="B3" s="13"/>
      <c r="C3" s="16"/>
      <c r="D3" s="67" t="s">
        <v>190</v>
      </c>
      <c r="E3" s="67"/>
      <c r="F3" s="67"/>
      <c r="I3" s="33"/>
      <c r="J3" s="33"/>
      <c r="K3" s="33"/>
      <c r="L3" s="33"/>
      <c r="M3" s="33"/>
      <c r="N3" s="33"/>
      <c r="O3" s="33"/>
      <c r="P3" s="33"/>
      <c r="Q3" s="33"/>
      <c r="R3" s="33"/>
      <c r="S3" s="33"/>
      <c r="T3" s="33"/>
      <c r="U3" s="33"/>
      <c r="V3" s="33"/>
      <c r="W3" s="33"/>
      <c r="X3" s="33"/>
      <c r="Y3" s="33"/>
    </row>
    <row r="4" spans="1:25" ht="18.75">
      <c r="A4" s="13"/>
      <c r="B4" s="13"/>
      <c r="C4" s="16"/>
      <c r="D4" s="67" t="s">
        <v>191</v>
      </c>
      <c r="E4" s="67"/>
      <c r="F4" s="67"/>
      <c r="I4" s="33"/>
      <c r="J4" s="33"/>
      <c r="K4" s="33"/>
      <c r="L4" s="33"/>
      <c r="M4" s="33"/>
      <c r="N4" s="33"/>
      <c r="O4" s="33"/>
      <c r="P4" s="33"/>
      <c r="Q4" s="33"/>
      <c r="R4" s="33"/>
      <c r="S4" s="33"/>
      <c r="T4" s="33"/>
      <c r="U4" s="33"/>
      <c r="V4" s="33"/>
      <c r="W4" s="33"/>
      <c r="X4" s="33"/>
      <c r="Y4" s="33"/>
    </row>
    <row r="5" spans="1:25" ht="18.75">
      <c r="A5" s="13"/>
      <c r="B5" s="13"/>
      <c r="C5" s="16"/>
      <c r="D5" s="67" t="s">
        <v>192</v>
      </c>
      <c r="E5" s="67"/>
      <c r="F5" s="67"/>
      <c r="I5" s="33"/>
      <c r="J5" s="33"/>
      <c r="K5" s="33"/>
      <c r="L5" s="33"/>
      <c r="M5" s="33"/>
      <c r="N5" s="33"/>
      <c r="O5" s="33"/>
      <c r="P5" s="33"/>
      <c r="Q5" s="33"/>
      <c r="R5" s="33"/>
      <c r="S5" s="33"/>
      <c r="T5" s="33"/>
      <c r="U5" s="33"/>
      <c r="V5" s="33"/>
      <c r="W5" s="33"/>
      <c r="X5" s="33"/>
      <c r="Y5" s="33"/>
    </row>
    <row r="6" spans="1:25" ht="18.75">
      <c r="A6" s="13"/>
      <c r="B6" s="13"/>
      <c r="C6" s="16"/>
      <c r="D6" s="67" t="s">
        <v>195</v>
      </c>
      <c r="E6" s="67"/>
      <c r="F6" s="67"/>
      <c r="I6" s="33"/>
      <c r="J6" s="33"/>
      <c r="K6" s="33"/>
      <c r="L6" s="33"/>
      <c r="M6" s="33"/>
      <c r="N6" s="33"/>
      <c r="O6" s="33"/>
      <c r="P6" s="33"/>
      <c r="Q6" s="33"/>
      <c r="R6" s="33"/>
      <c r="S6" s="33"/>
      <c r="T6" s="33"/>
      <c r="U6" s="33"/>
      <c r="V6" s="33"/>
      <c r="W6" s="33"/>
      <c r="X6" s="33"/>
      <c r="Y6" s="33"/>
    </row>
    <row r="7" spans="1:25" ht="14.25">
      <c r="A7" s="13"/>
      <c r="B7" s="13"/>
      <c r="C7" s="16"/>
      <c r="D7" s="16"/>
      <c r="E7" s="16"/>
      <c r="F7" s="16"/>
      <c r="I7" s="33"/>
      <c r="J7" s="33"/>
      <c r="K7" s="33"/>
      <c r="L7" s="33"/>
      <c r="M7" s="33"/>
      <c r="N7" s="33"/>
      <c r="O7" s="33"/>
      <c r="P7" s="33"/>
      <c r="Q7" s="33"/>
      <c r="R7" s="33"/>
      <c r="S7" s="33"/>
      <c r="T7" s="33"/>
      <c r="U7" s="33"/>
      <c r="V7" s="33"/>
      <c r="W7" s="33"/>
      <c r="X7" s="33"/>
      <c r="Y7" s="33"/>
    </row>
    <row r="8" spans="1:25" ht="14.25">
      <c r="A8" s="13"/>
      <c r="B8" s="13"/>
      <c r="C8" s="16"/>
      <c r="D8" s="16"/>
      <c r="E8" s="16"/>
      <c r="F8" s="16"/>
      <c r="I8" s="33"/>
      <c r="J8" s="33"/>
      <c r="K8" s="33"/>
      <c r="L8" s="33"/>
      <c r="M8" s="33"/>
      <c r="N8" s="33"/>
      <c r="O8" s="33"/>
      <c r="P8" s="33"/>
      <c r="Q8" s="33"/>
      <c r="R8" s="33"/>
      <c r="S8" s="33"/>
      <c r="T8" s="33"/>
      <c r="U8" s="33"/>
      <c r="V8" s="33"/>
      <c r="W8" s="33"/>
      <c r="X8" s="33"/>
      <c r="Y8" s="33"/>
    </row>
    <row r="9" spans="1:25" ht="14.25">
      <c r="A9" s="13"/>
      <c r="B9" s="13"/>
      <c r="C9" s="16"/>
      <c r="D9" s="16"/>
      <c r="E9" s="16"/>
      <c r="F9" s="16"/>
      <c r="I9" s="33"/>
      <c r="J9" s="33"/>
      <c r="K9" s="33"/>
      <c r="L9" s="33"/>
      <c r="M9" s="33"/>
      <c r="N9" s="33"/>
      <c r="O9" s="33"/>
      <c r="P9" s="33"/>
      <c r="Q9" s="33"/>
      <c r="R9" s="33"/>
      <c r="S9" s="33"/>
      <c r="T9" s="33"/>
      <c r="U9" s="33"/>
      <c r="V9" s="33"/>
      <c r="W9" s="33"/>
      <c r="X9" s="33"/>
      <c r="Y9" s="33"/>
    </row>
    <row r="10" spans="1:26" ht="14.25">
      <c r="A10" s="13"/>
      <c r="B10" s="13"/>
      <c r="C10" s="16"/>
      <c r="D10" s="16"/>
      <c r="E10" s="16"/>
      <c r="F10" s="16"/>
      <c r="G10" s="6" t="s">
        <v>88</v>
      </c>
      <c r="J10" s="33"/>
      <c r="K10" s="33"/>
      <c r="L10" s="33"/>
      <c r="M10" s="33"/>
      <c r="N10" s="33"/>
      <c r="O10" s="33"/>
      <c r="P10" s="33"/>
      <c r="Q10" s="33"/>
      <c r="R10" s="33"/>
      <c r="S10" s="33"/>
      <c r="T10" s="33"/>
      <c r="U10" s="33"/>
      <c r="V10" s="33"/>
      <c r="W10" s="33"/>
      <c r="X10" s="33"/>
      <c r="Y10" s="33"/>
      <c r="Z10" s="33"/>
    </row>
    <row r="11" spans="1:26" ht="14.25">
      <c r="A11" s="13"/>
      <c r="B11" s="13"/>
      <c r="C11" s="5"/>
      <c r="D11" s="16"/>
      <c r="E11" s="16" t="s">
        <v>89</v>
      </c>
      <c r="F11" s="36">
        <v>2020</v>
      </c>
      <c r="G11" s="18"/>
      <c r="J11" s="33"/>
      <c r="K11" s="33"/>
      <c r="L11" s="33"/>
      <c r="M11" s="33"/>
      <c r="N11" s="33"/>
      <c r="O11" s="33"/>
      <c r="P11" s="33"/>
      <c r="Q11" s="33"/>
      <c r="R11" s="33"/>
      <c r="S11" s="33"/>
      <c r="T11" s="33"/>
      <c r="U11" s="33"/>
      <c r="V11" s="33"/>
      <c r="W11" s="33"/>
      <c r="X11" s="33"/>
      <c r="Y11" s="33"/>
      <c r="Z11" s="33"/>
    </row>
    <row r="12" spans="1:26" ht="46.5" customHeight="1">
      <c r="A12" s="77" t="s">
        <v>171</v>
      </c>
      <c r="B12" s="77"/>
      <c r="C12" s="77"/>
      <c r="D12" s="31"/>
      <c r="E12" s="82" t="s">
        <v>90</v>
      </c>
      <c r="F12" s="83"/>
      <c r="G12" s="101" t="s">
        <v>172</v>
      </c>
      <c r="H12" s="101"/>
      <c r="I12" s="101"/>
      <c r="J12" s="33"/>
      <c r="K12" s="33"/>
      <c r="L12" s="33"/>
      <c r="M12" s="33"/>
      <c r="N12" s="33"/>
      <c r="O12" s="33"/>
      <c r="P12" s="33"/>
      <c r="Q12" s="33"/>
      <c r="R12" s="33"/>
      <c r="S12" s="33"/>
      <c r="T12" s="33"/>
      <c r="U12" s="33"/>
      <c r="V12" s="33"/>
      <c r="W12" s="33"/>
      <c r="X12" s="33"/>
      <c r="Y12" s="33"/>
      <c r="Z12" s="33"/>
    </row>
    <row r="13" spans="1:26" ht="31.5" customHeight="1">
      <c r="A13" s="78" t="s">
        <v>163</v>
      </c>
      <c r="B13" s="78"/>
      <c r="C13" s="78"/>
      <c r="D13" s="30"/>
      <c r="E13" s="78" t="s">
        <v>91</v>
      </c>
      <c r="F13" s="81"/>
      <c r="G13" s="102">
        <v>150</v>
      </c>
      <c r="H13" s="102"/>
      <c r="I13" s="102"/>
      <c r="J13" s="33"/>
      <c r="K13" s="33"/>
      <c r="L13" s="33"/>
      <c r="M13" s="33"/>
      <c r="N13" s="33"/>
      <c r="O13" s="33"/>
      <c r="P13" s="33"/>
      <c r="Q13" s="33"/>
      <c r="R13" s="33"/>
      <c r="S13" s="33"/>
      <c r="T13" s="33"/>
      <c r="U13" s="33"/>
      <c r="V13" s="33"/>
      <c r="W13" s="33"/>
      <c r="X13" s="33"/>
      <c r="Y13" s="33"/>
      <c r="Z13" s="33"/>
    </row>
    <row r="14" spans="1:26" ht="17.25" customHeight="1">
      <c r="A14" s="78" t="s">
        <v>154</v>
      </c>
      <c r="B14" s="78"/>
      <c r="C14" s="78"/>
      <c r="D14" s="30"/>
      <c r="E14" s="78" t="s">
        <v>92</v>
      </c>
      <c r="F14" s="81"/>
      <c r="G14" s="102">
        <v>6125510100</v>
      </c>
      <c r="H14" s="102"/>
      <c r="I14" s="102"/>
      <c r="J14" s="33"/>
      <c r="K14" s="33"/>
      <c r="L14" s="33"/>
      <c r="M14" s="33"/>
      <c r="N14" s="33"/>
      <c r="O14" s="33"/>
      <c r="P14" s="33"/>
      <c r="Q14" s="33"/>
      <c r="R14" s="33"/>
      <c r="S14" s="33"/>
      <c r="T14" s="33"/>
      <c r="U14" s="33"/>
      <c r="V14" s="33"/>
      <c r="W14" s="33"/>
      <c r="X14" s="33"/>
      <c r="Y14" s="33"/>
      <c r="Z14" s="33"/>
    </row>
    <row r="15" spans="1:26" ht="33" customHeight="1">
      <c r="A15" s="78" t="s">
        <v>155</v>
      </c>
      <c r="B15" s="78"/>
      <c r="C15" s="78"/>
      <c r="D15" s="30"/>
      <c r="E15" s="78" t="s">
        <v>93</v>
      </c>
      <c r="F15" s="81"/>
      <c r="G15" s="99"/>
      <c r="H15" s="99"/>
      <c r="I15" s="99"/>
      <c r="J15" s="33"/>
      <c r="K15" s="33"/>
      <c r="L15" s="33"/>
      <c r="M15" s="33"/>
      <c r="N15" s="33"/>
      <c r="O15" s="33"/>
      <c r="P15" s="33"/>
      <c r="Q15" s="33"/>
      <c r="R15" s="33"/>
      <c r="S15" s="33"/>
      <c r="T15" s="33"/>
      <c r="U15" s="33"/>
      <c r="V15" s="33"/>
      <c r="W15" s="33"/>
      <c r="X15" s="33"/>
      <c r="Y15" s="33"/>
      <c r="Z15" s="33"/>
    </row>
    <row r="16" spans="1:26" ht="22.5" customHeight="1">
      <c r="A16" s="77" t="s">
        <v>146</v>
      </c>
      <c r="B16" s="77"/>
      <c r="C16" s="77"/>
      <c r="D16" s="32"/>
      <c r="E16" s="78" t="s">
        <v>94</v>
      </c>
      <c r="F16" s="81"/>
      <c r="G16" s="99"/>
      <c r="H16" s="99"/>
      <c r="I16" s="99"/>
      <c r="J16" s="33"/>
      <c r="K16" s="33"/>
      <c r="L16" s="33"/>
      <c r="M16" s="33"/>
      <c r="N16" s="33"/>
      <c r="O16" s="33"/>
      <c r="P16" s="33"/>
      <c r="Q16" s="33"/>
      <c r="R16" s="33"/>
      <c r="S16" s="33"/>
      <c r="T16" s="33"/>
      <c r="U16" s="33"/>
      <c r="V16" s="33"/>
      <c r="W16" s="33"/>
      <c r="X16" s="33"/>
      <c r="Y16" s="33"/>
      <c r="Z16" s="33"/>
    </row>
    <row r="17" spans="1:26" ht="30.75" customHeight="1">
      <c r="A17" s="78" t="s">
        <v>174</v>
      </c>
      <c r="B17" s="78"/>
      <c r="C17" s="78"/>
      <c r="D17" s="30"/>
      <c r="E17" s="78" t="s">
        <v>95</v>
      </c>
      <c r="F17" s="81"/>
      <c r="G17" s="85" t="s">
        <v>173</v>
      </c>
      <c r="H17" s="85"/>
      <c r="I17" s="85"/>
      <c r="J17" s="33"/>
      <c r="K17" s="33"/>
      <c r="L17" s="33"/>
      <c r="M17" s="33"/>
      <c r="N17" s="33"/>
      <c r="O17" s="33"/>
      <c r="P17" s="33"/>
      <c r="Q17" s="33"/>
      <c r="R17" s="33"/>
      <c r="S17" s="33"/>
      <c r="T17" s="33"/>
      <c r="U17" s="33"/>
      <c r="V17" s="33"/>
      <c r="W17" s="33"/>
      <c r="X17" s="33"/>
      <c r="Y17" s="33"/>
      <c r="Z17" s="33"/>
    </row>
    <row r="18" spans="1:26" ht="21.75" customHeight="1">
      <c r="A18" s="79" t="s">
        <v>96</v>
      </c>
      <c r="B18" s="79"/>
      <c r="C18" s="79"/>
      <c r="D18" s="79"/>
      <c r="E18" s="80"/>
      <c r="F18" s="5"/>
      <c r="G18" s="4"/>
      <c r="J18" s="33"/>
      <c r="K18" s="33"/>
      <c r="L18" s="33"/>
      <c r="M18" s="33"/>
      <c r="N18" s="33"/>
      <c r="O18" s="33"/>
      <c r="P18" s="33"/>
      <c r="Q18" s="33"/>
      <c r="R18" s="33"/>
      <c r="S18" s="33"/>
      <c r="T18" s="33"/>
      <c r="U18" s="33"/>
      <c r="V18" s="33"/>
      <c r="W18" s="33"/>
      <c r="X18" s="33"/>
      <c r="Y18" s="33"/>
      <c r="Z18" s="33"/>
    </row>
    <row r="19" spans="1:26" ht="20.25" customHeight="1">
      <c r="A19" s="85" t="s">
        <v>147</v>
      </c>
      <c r="B19" s="85"/>
      <c r="C19" s="85"/>
      <c r="D19" s="85"/>
      <c r="E19" s="100"/>
      <c r="F19" s="5"/>
      <c r="G19" s="4"/>
      <c r="J19" s="33"/>
      <c r="K19" s="33"/>
      <c r="L19" s="33"/>
      <c r="M19" s="33"/>
      <c r="N19" s="33"/>
      <c r="O19" s="33"/>
      <c r="P19" s="33"/>
      <c r="Q19" s="33"/>
      <c r="R19" s="33"/>
      <c r="S19" s="33"/>
      <c r="T19" s="33"/>
      <c r="U19" s="33"/>
      <c r="V19" s="33"/>
      <c r="W19" s="33"/>
      <c r="X19" s="33"/>
      <c r="Y19" s="33"/>
      <c r="Z19" s="33"/>
    </row>
    <row r="20" spans="1:26" ht="19.5" customHeight="1">
      <c r="A20" s="27" t="s">
        <v>183</v>
      </c>
      <c r="B20" s="30"/>
      <c r="C20" s="84"/>
      <c r="D20" s="84"/>
      <c r="E20" s="84"/>
      <c r="F20" s="5"/>
      <c r="G20" s="4"/>
      <c r="J20" s="33"/>
      <c r="K20" s="33"/>
      <c r="L20" s="33"/>
      <c r="M20" s="33"/>
      <c r="N20" s="33"/>
      <c r="O20" s="33"/>
      <c r="P20" s="33"/>
      <c r="Q20" s="33"/>
      <c r="R20" s="33"/>
      <c r="S20" s="33"/>
      <c r="T20" s="33"/>
      <c r="U20" s="33"/>
      <c r="V20" s="33"/>
      <c r="W20" s="33"/>
      <c r="X20" s="33"/>
      <c r="Y20" s="33"/>
      <c r="Z20" s="33"/>
    </row>
    <row r="21" spans="1:26" ht="19.5" customHeight="1">
      <c r="A21" s="87" t="s">
        <v>175</v>
      </c>
      <c r="B21" s="82"/>
      <c r="C21" s="82"/>
      <c r="D21" s="82"/>
      <c r="E21" s="82"/>
      <c r="F21" s="5"/>
      <c r="G21" s="4"/>
      <c r="J21" s="33"/>
      <c r="K21" s="33"/>
      <c r="L21" s="33"/>
      <c r="M21" s="33"/>
      <c r="N21" s="33"/>
      <c r="O21" s="33"/>
      <c r="P21" s="33"/>
      <c r="Q21" s="33"/>
      <c r="R21" s="33"/>
      <c r="S21" s="33"/>
      <c r="T21" s="33"/>
      <c r="U21" s="33"/>
      <c r="V21" s="33"/>
      <c r="W21" s="33"/>
      <c r="X21" s="33"/>
      <c r="Y21" s="33"/>
      <c r="Z21" s="33"/>
    </row>
    <row r="22" spans="1:26" ht="14.25">
      <c r="A22" s="52" t="s">
        <v>176</v>
      </c>
      <c r="B22" s="6"/>
      <c r="C22" s="88"/>
      <c r="D22" s="88"/>
      <c r="E22" s="90"/>
      <c r="F22" s="5"/>
      <c r="G22" s="4"/>
      <c r="J22" s="33"/>
      <c r="K22" s="33"/>
      <c r="L22" s="33"/>
      <c r="M22" s="33"/>
      <c r="N22" s="33"/>
      <c r="O22" s="33"/>
      <c r="P22" s="33"/>
      <c r="Q22" s="33"/>
      <c r="R22" s="33"/>
      <c r="S22" s="33"/>
      <c r="T22" s="33"/>
      <c r="U22" s="33"/>
      <c r="V22" s="33"/>
      <c r="W22" s="33"/>
      <c r="X22" s="33"/>
      <c r="Y22" s="33"/>
      <c r="Z22" s="33"/>
    </row>
    <row r="23" spans="1:26" ht="29.25" customHeight="1">
      <c r="A23" s="87" t="s">
        <v>177</v>
      </c>
      <c r="B23" s="82"/>
      <c r="C23" s="82"/>
      <c r="D23" s="82"/>
      <c r="E23" s="82"/>
      <c r="F23" s="5"/>
      <c r="G23" s="4"/>
      <c r="J23" s="33"/>
      <c r="K23" s="33"/>
      <c r="L23" s="33"/>
      <c r="M23" s="33"/>
      <c r="N23" s="33"/>
      <c r="O23" s="33"/>
      <c r="P23" s="33"/>
      <c r="Q23" s="33"/>
      <c r="R23" s="33"/>
      <c r="S23" s="33"/>
      <c r="T23" s="33"/>
      <c r="U23" s="33"/>
      <c r="V23" s="33"/>
      <c r="W23" s="33"/>
      <c r="X23" s="33"/>
      <c r="Y23" s="33"/>
      <c r="Z23" s="33"/>
    </row>
    <row r="24" spans="1:26" ht="12.75">
      <c r="A24" s="14"/>
      <c r="B24" s="14"/>
      <c r="C24" s="14"/>
      <c r="D24" s="14"/>
      <c r="E24" s="14"/>
      <c r="F24" s="14"/>
      <c r="J24" s="33"/>
      <c r="K24" s="33"/>
      <c r="L24" s="33"/>
      <c r="M24" s="33"/>
      <c r="N24" s="33"/>
      <c r="O24" s="33"/>
      <c r="P24" s="33"/>
      <c r="Q24" s="33"/>
      <c r="R24" s="33"/>
      <c r="S24" s="33"/>
      <c r="T24" s="33"/>
      <c r="U24" s="33"/>
      <c r="V24" s="33"/>
      <c r="W24" s="33"/>
      <c r="X24" s="33"/>
      <c r="Y24" s="33"/>
      <c r="Z24" s="33"/>
    </row>
    <row r="25" spans="1:26" ht="2.25" customHeight="1">
      <c r="A25" s="1"/>
      <c r="J25" s="33"/>
      <c r="K25" s="33"/>
      <c r="L25" s="33"/>
      <c r="M25" s="33"/>
      <c r="N25" s="33"/>
      <c r="O25" s="33"/>
      <c r="P25" s="33"/>
      <c r="Q25" s="33"/>
      <c r="R25" s="33"/>
      <c r="S25" s="33"/>
      <c r="T25" s="33"/>
      <c r="U25" s="33"/>
      <c r="V25" s="33"/>
      <c r="W25" s="33"/>
      <c r="X25" s="33"/>
      <c r="Y25" s="33"/>
      <c r="Z25" s="33"/>
    </row>
    <row r="26" spans="1:26" ht="14.25" hidden="1">
      <c r="A26" s="1"/>
      <c r="J26" s="33"/>
      <c r="K26" s="33"/>
      <c r="L26" s="33"/>
      <c r="M26" s="33"/>
      <c r="N26" s="33"/>
      <c r="O26" s="33"/>
      <c r="P26" s="33"/>
      <c r="Q26" s="33"/>
      <c r="R26" s="33"/>
      <c r="S26" s="33"/>
      <c r="T26" s="33"/>
      <c r="U26" s="33"/>
      <c r="V26" s="33"/>
      <c r="W26" s="33"/>
      <c r="X26" s="33"/>
      <c r="Y26" s="33"/>
      <c r="Z26" s="33"/>
    </row>
    <row r="27" spans="1:26" ht="14.25">
      <c r="A27" s="1"/>
      <c r="J27" s="33"/>
      <c r="K27" s="33"/>
      <c r="L27" s="33"/>
      <c r="M27" s="33"/>
      <c r="N27" s="33"/>
      <c r="O27" s="33"/>
      <c r="P27" s="33"/>
      <c r="Q27" s="33"/>
      <c r="R27" s="33"/>
      <c r="S27" s="33"/>
      <c r="T27" s="33"/>
      <c r="U27" s="33"/>
      <c r="V27" s="33"/>
      <c r="W27" s="33"/>
      <c r="X27" s="33"/>
      <c r="Y27" s="33"/>
      <c r="Z27" s="33"/>
    </row>
    <row r="28" spans="1:26" ht="14.25">
      <c r="A28" s="86" t="s">
        <v>164</v>
      </c>
      <c r="B28" s="86"/>
      <c r="C28" s="86"/>
      <c r="D28" s="86"/>
      <c r="E28" s="86"/>
      <c r="F28" s="86"/>
      <c r="G28" s="86"/>
      <c r="J28" s="33"/>
      <c r="K28" s="33"/>
      <c r="L28" s="33"/>
      <c r="M28" s="33"/>
      <c r="N28" s="33"/>
      <c r="O28" s="33"/>
      <c r="P28" s="33"/>
      <c r="Q28" s="33"/>
      <c r="R28" s="33"/>
      <c r="S28" s="33"/>
      <c r="T28" s="33"/>
      <c r="U28" s="33"/>
      <c r="V28" s="33"/>
      <c r="W28" s="33"/>
      <c r="X28" s="33"/>
      <c r="Y28" s="33"/>
      <c r="Z28" s="33"/>
    </row>
    <row r="29" spans="1:26" ht="14.25">
      <c r="A29" s="86" t="s">
        <v>184</v>
      </c>
      <c r="B29" s="86"/>
      <c r="C29" s="86"/>
      <c r="D29" s="86"/>
      <c r="E29" s="86"/>
      <c r="F29" s="86"/>
      <c r="G29" s="86"/>
      <c r="J29" s="33"/>
      <c r="K29" s="33"/>
      <c r="L29" s="33"/>
      <c r="M29" s="33"/>
      <c r="N29" s="33"/>
      <c r="O29" s="33"/>
      <c r="P29" s="33"/>
      <c r="Q29" s="33"/>
      <c r="R29" s="33"/>
      <c r="S29" s="33"/>
      <c r="T29" s="33"/>
      <c r="U29" s="33"/>
      <c r="V29" s="33"/>
      <c r="W29" s="33"/>
      <c r="X29" s="33"/>
      <c r="Y29" s="33"/>
      <c r="Z29" s="33"/>
    </row>
    <row r="30" spans="10:26" ht="12.75">
      <c r="J30" s="33"/>
      <c r="K30" s="33"/>
      <c r="L30" s="33"/>
      <c r="M30" s="33"/>
      <c r="N30" s="33"/>
      <c r="O30" s="33"/>
      <c r="P30" s="33"/>
      <c r="Q30" s="33"/>
      <c r="R30" s="33"/>
      <c r="S30" s="33"/>
      <c r="T30" s="33"/>
      <c r="U30" s="33"/>
      <c r="V30" s="33"/>
      <c r="W30" s="33"/>
      <c r="X30" s="33"/>
      <c r="Y30" s="33"/>
      <c r="Z30" s="33"/>
    </row>
    <row r="31" spans="1:26" ht="14.25">
      <c r="A31" s="86"/>
      <c r="B31" s="86"/>
      <c r="C31" s="86"/>
      <c r="D31" s="86"/>
      <c r="E31" s="86"/>
      <c r="F31" s="86"/>
      <c r="G31" s="86"/>
      <c r="J31" s="33"/>
      <c r="K31" s="33"/>
      <c r="L31" s="33"/>
      <c r="M31" s="33"/>
      <c r="N31" s="33"/>
      <c r="O31" s="33"/>
      <c r="P31" s="33"/>
      <c r="Q31" s="33"/>
      <c r="R31" s="33"/>
      <c r="S31" s="33"/>
      <c r="T31" s="33"/>
      <c r="U31" s="33"/>
      <c r="V31" s="33"/>
      <c r="W31" s="33"/>
      <c r="X31" s="33"/>
      <c r="Y31" s="33"/>
      <c r="Z31" s="33"/>
    </row>
    <row r="32" spans="1:26" ht="14.25">
      <c r="A32" s="15"/>
      <c r="J32" s="33"/>
      <c r="K32" s="33"/>
      <c r="L32" s="33"/>
      <c r="M32" s="33"/>
      <c r="N32" s="33"/>
      <c r="O32" s="33"/>
      <c r="P32" s="33"/>
      <c r="Q32" s="33"/>
      <c r="R32" s="33"/>
      <c r="S32" s="33"/>
      <c r="T32" s="33"/>
      <c r="U32" s="33"/>
      <c r="V32" s="33"/>
      <c r="W32" s="33"/>
      <c r="X32" s="33"/>
      <c r="Y32" s="33"/>
      <c r="Z32" s="33"/>
    </row>
    <row r="33" spans="1:26" ht="14.25">
      <c r="A33" s="1"/>
      <c r="J33" s="33"/>
      <c r="K33" s="33"/>
      <c r="L33" s="33"/>
      <c r="M33" s="33"/>
      <c r="N33" s="33"/>
      <c r="O33" s="33"/>
      <c r="P33" s="33"/>
      <c r="Q33" s="33"/>
      <c r="R33" s="33"/>
      <c r="S33" s="33"/>
      <c r="T33" s="33"/>
      <c r="U33" s="33"/>
      <c r="V33" s="33"/>
      <c r="W33" s="33"/>
      <c r="X33" s="33"/>
      <c r="Y33" s="33"/>
      <c r="Z33" s="33"/>
    </row>
    <row r="34" spans="1:26" ht="39.75" customHeight="1">
      <c r="A34" s="91"/>
      <c r="B34" s="93" t="s">
        <v>1</v>
      </c>
      <c r="C34" s="95" t="s">
        <v>165</v>
      </c>
      <c r="D34" s="96"/>
      <c r="E34" s="97" t="s">
        <v>185</v>
      </c>
      <c r="F34" s="98"/>
      <c r="G34" s="98"/>
      <c r="J34" s="33"/>
      <c r="K34" s="33"/>
      <c r="L34" s="33"/>
      <c r="M34" s="33"/>
      <c r="N34" s="33"/>
      <c r="O34" s="33"/>
      <c r="P34" s="33"/>
      <c r="Q34" s="33"/>
      <c r="R34" s="33"/>
      <c r="S34" s="33"/>
      <c r="T34" s="33"/>
      <c r="U34" s="33"/>
      <c r="V34" s="33"/>
      <c r="W34" s="33"/>
      <c r="X34" s="33"/>
      <c r="Y34" s="33"/>
      <c r="Z34" s="33"/>
    </row>
    <row r="35" spans="1:26" ht="48.75" customHeight="1">
      <c r="A35" s="92"/>
      <c r="B35" s="94"/>
      <c r="C35" s="53" t="s">
        <v>166</v>
      </c>
      <c r="D35" s="53" t="s">
        <v>167</v>
      </c>
      <c r="E35" s="53" t="s">
        <v>168</v>
      </c>
      <c r="F35" s="53" t="s">
        <v>169</v>
      </c>
      <c r="G35" s="53" t="s">
        <v>170</v>
      </c>
      <c r="J35" s="33"/>
      <c r="K35" s="33"/>
      <c r="L35" s="33"/>
      <c r="M35" s="33"/>
      <c r="N35" s="33"/>
      <c r="O35" s="33"/>
      <c r="P35" s="33"/>
      <c r="Q35" s="33"/>
      <c r="R35" s="33"/>
      <c r="S35" s="33"/>
      <c r="T35" s="33"/>
      <c r="U35" s="33"/>
      <c r="V35" s="33"/>
      <c r="W35" s="33"/>
      <c r="X35" s="33"/>
      <c r="Y35" s="33"/>
      <c r="Z35" s="33"/>
    </row>
    <row r="36" spans="1:26" ht="14.25">
      <c r="A36" s="47">
        <v>1</v>
      </c>
      <c r="B36" s="48">
        <v>2</v>
      </c>
      <c r="C36" s="48">
        <v>3</v>
      </c>
      <c r="D36" s="48">
        <v>4</v>
      </c>
      <c r="E36" s="48">
        <v>5</v>
      </c>
      <c r="F36" s="48">
        <v>6</v>
      </c>
      <c r="G36" s="48">
        <v>7</v>
      </c>
      <c r="J36" s="33"/>
      <c r="K36" s="38"/>
      <c r="L36" s="33"/>
      <c r="M36" s="33"/>
      <c r="N36" s="33"/>
      <c r="O36" s="33"/>
      <c r="P36" s="33"/>
      <c r="Q36" s="33"/>
      <c r="R36" s="33"/>
      <c r="S36" s="33"/>
      <c r="T36" s="33"/>
      <c r="U36" s="33"/>
      <c r="V36" s="33"/>
      <c r="W36" s="33"/>
      <c r="X36" s="33"/>
      <c r="Y36" s="33"/>
      <c r="Z36" s="33"/>
    </row>
    <row r="37" spans="1:26" ht="14.25">
      <c r="A37" s="89" t="s">
        <v>102</v>
      </c>
      <c r="B37" s="89"/>
      <c r="C37" s="89"/>
      <c r="D37" s="89"/>
      <c r="E37" s="89"/>
      <c r="F37" s="89"/>
      <c r="G37" s="89"/>
      <c r="J37" s="33"/>
      <c r="K37" s="33"/>
      <c r="L37" s="33"/>
      <c r="M37" s="33"/>
      <c r="N37" s="33"/>
      <c r="O37" s="33"/>
      <c r="P37" s="33"/>
      <c r="Q37" s="33"/>
      <c r="R37" s="33"/>
      <c r="S37" s="33"/>
      <c r="T37" s="33"/>
      <c r="U37" s="33"/>
      <c r="V37" s="33"/>
      <c r="W37" s="33"/>
      <c r="X37" s="33"/>
      <c r="Y37" s="33"/>
      <c r="Z37" s="33"/>
    </row>
    <row r="38" spans="1:26" ht="14.25">
      <c r="A38" s="2" t="s">
        <v>97</v>
      </c>
      <c r="B38" s="2"/>
      <c r="C38" s="2"/>
      <c r="D38" s="2"/>
      <c r="E38" s="12"/>
      <c r="F38" s="2"/>
      <c r="G38" s="2"/>
      <c r="J38" s="33"/>
      <c r="K38" s="33"/>
      <c r="L38" s="33"/>
      <c r="M38" s="33"/>
      <c r="N38" s="33"/>
      <c r="O38" s="33"/>
      <c r="P38" s="33"/>
      <c r="Q38" s="33"/>
      <c r="R38" s="33"/>
      <c r="S38" s="33"/>
      <c r="T38" s="33"/>
      <c r="U38" s="33"/>
      <c r="V38" s="33"/>
      <c r="W38" s="33"/>
      <c r="X38" s="33"/>
      <c r="Y38" s="33"/>
      <c r="Z38" s="33"/>
    </row>
    <row r="39" spans="1:7" s="55" customFormat="1" ht="28.5">
      <c r="A39" s="61" t="s">
        <v>179</v>
      </c>
      <c r="B39" s="62" t="s">
        <v>103</v>
      </c>
      <c r="C39" s="63">
        <v>996.2</v>
      </c>
      <c r="D39" s="63">
        <v>1242.9</v>
      </c>
      <c r="E39" s="64">
        <v>526.3</v>
      </c>
      <c r="F39" s="64">
        <v>486.1</v>
      </c>
      <c r="G39" s="64">
        <f>F39/E39*100</f>
        <v>92.3617708531256</v>
      </c>
    </row>
    <row r="40" spans="1:26" ht="14.25">
      <c r="A40" s="2" t="s">
        <v>98</v>
      </c>
      <c r="B40" s="25" t="s">
        <v>104</v>
      </c>
      <c r="C40" s="2"/>
      <c r="D40" s="2"/>
      <c r="E40" s="45"/>
      <c r="F40" s="44"/>
      <c r="G40" s="44"/>
      <c r="J40" s="33"/>
      <c r="K40" s="33"/>
      <c r="L40" s="33"/>
      <c r="M40" s="33"/>
      <c r="N40" s="33"/>
      <c r="O40" s="33"/>
      <c r="P40" s="33"/>
      <c r="Q40" s="33"/>
      <c r="R40" s="33"/>
      <c r="S40" s="33"/>
      <c r="T40" s="33"/>
      <c r="U40" s="33"/>
      <c r="V40" s="33"/>
      <c r="W40" s="33"/>
      <c r="X40" s="33"/>
      <c r="Y40" s="33"/>
      <c r="Z40" s="33"/>
    </row>
    <row r="41" spans="1:26" ht="14.25">
      <c r="A41" s="2" t="s">
        <v>99</v>
      </c>
      <c r="B41" s="25" t="s">
        <v>105</v>
      </c>
      <c r="C41" s="2"/>
      <c r="D41" s="2"/>
      <c r="E41" s="12"/>
      <c r="F41" s="2"/>
      <c r="G41" s="2"/>
      <c r="J41" s="33"/>
      <c r="K41" s="33"/>
      <c r="L41" s="33"/>
      <c r="M41" s="33"/>
      <c r="N41" s="33"/>
      <c r="O41" s="33"/>
      <c r="P41" s="33"/>
      <c r="Q41" s="33"/>
      <c r="R41" s="33"/>
      <c r="S41" s="33"/>
      <c r="T41" s="33"/>
      <c r="U41" s="33"/>
      <c r="V41" s="33"/>
      <c r="W41" s="33"/>
      <c r="X41" s="33"/>
      <c r="Y41" s="33"/>
      <c r="Z41" s="33"/>
    </row>
    <row r="42" spans="1:26" ht="15">
      <c r="A42" s="2" t="s">
        <v>100</v>
      </c>
      <c r="B42" s="25" t="s">
        <v>106</v>
      </c>
      <c r="C42" s="2"/>
      <c r="D42" s="2"/>
      <c r="E42" s="12"/>
      <c r="F42" s="2"/>
      <c r="G42" s="2"/>
      <c r="J42" s="33"/>
      <c r="K42" s="33"/>
      <c r="L42" s="33"/>
      <c r="M42" s="33"/>
      <c r="N42" s="33"/>
      <c r="O42" s="33"/>
      <c r="P42" s="33"/>
      <c r="Q42" s="33"/>
      <c r="R42" s="33"/>
      <c r="S42" s="33"/>
      <c r="T42" s="33"/>
      <c r="U42" s="33"/>
      <c r="V42" s="33"/>
      <c r="W42" s="33"/>
      <c r="X42" s="33"/>
      <c r="Y42" s="33"/>
      <c r="Z42" s="33"/>
    </row>
    <row r="43" spans="1:26" ht="15">
      <c r="A43" s="2" t="s">
        <v>101</v>
      </c>
      <c r="B43" s="25" t="s">
        <v>107</v>
      </c>
      <c r="C43" s="2"/>
      <c r="D43" s="2"/>
      <c r="E43" s="12"/>
      <c r="F43" s="2"/>
      <c r="G43" s="2"/>
      <c r="J43" s="33"/>
      <c r="K43" s="33"/>
      <c r="L43" s="33"/>
      <c r="M43" s="33"/>
      <c r="N43" s="33"/>
      <c r="O43" s="33"/>
      <c r="P43" s="33"/>
      <c r="Q43" s="33"/>
      <c r="R43" s="33"/>
      <c r="S43" s="33"/>
      <c r="T43" s="33"/>
      <c r="U43" s="33"/>
      <c r="V43" s="33"/>
      <c r="W43" s="33"/>
      <c r="X43" s="33"/>
      <c r="Y43" s="33"/>
      <c r="Z43" s="33"/>
    </row>
    <row r="44" spans="1:26" ht="43.5">
      <c r="A44" s="2" t="s">
        <v>180</v>
      </c>
      <c r="B44" s="25" t="s">
        <v>108</v>
      </c>
      <c r="C44" s="12">
        <v>996.2</v>
      </c>
      <c r="D44" s="12">
        <v>1242.9</v>
      </c>
      <c r="E44" s="45">
        <f>SUM(E45:E47)</f>
        <v>526.3000000000001</v>
      </c>
      <c r="F44" s="45">
        <f>SUM(F45:F47)</f>
        <v>486.1</v>
      </c>
      <c r="G44" s="45">
        <f>F44/E44*100</f>
        <v>92.36177085312559</v>
      </c>
      <c r="J44" s="33"/>
      <c r="K44" s="33"/>
      <c r="L44" s="33"/>
      <c r="M44" s="33"/>
      <c r="N44" s="33"/>
      <c r="O44" s="33"/>
      <c r="P44" s="33"/>
      <c r="Q44" s="33"/>
      <c r="R44" s="33"/>
      <c r="S44" s="33"/>
      <c r="T44" s="33"/>
      <c r="U44" s="33"/>
      <c r="V44" s="33"/>
      <c r="W44" s="33"/>
      <c r="X44" s="33"/>
      <c r="Y44" s="33"/>
      <c r="Z44" s="33"/>
    </row>
    <row r="45" spans="1:26" ht="142.5" customHeight="1">
      <c r="A45" s="29" t="s">
        <v>186</v>
      </c>
      <c r="B45" s="25"/>
      <c r="C45" s="12">
        <v>824.2</v>
      </c>
      <c r="D45" s="12">
        <v>1164.7</v>
      </c>
      <c r="E45" s="12">
        <v>450.4</v>
      </c>
      <c r="F45" s="37">
        <v>388.3</v>
      </c>
      <c r="G45" s="45">
        <f>F45/E45*100</f>
        <v>86.21225577264654</v>
      </c>
      <c r="J45" s="40"/>
      <c r="K45" s="40"/>
      <c r="L45" s="33"/>
      <c r="M45" s="33"/>
      <c r="N45" s="33"/>
      <c r="O45" s="33"/>
      <c r="P45" s="33"/>
      <c r="Q45" s="33"/>
      <c r="R45" s="33"/>
      <c r="S45" s="33"/>
      <c r="T45" s="33"/>
      <c r="U45" s="33"/>
      <c r="V45" s="33"/>
      <c r="W45" s="33"/>
      <c r="X45" s="33"/>
      <c r="Y45" s="33"/>
      <c r="Z45" s="33"/>
    </row>
    <row r="46" spans="1:26" ht="15.75">
      <c r="A46" s="29" t="s">
        <v>143</v>
      </c>
      <c r="B46" s="25"/>
      <c r="C46" s="12">
        <v>158.5</v>
      </c>
      <c r="D46" s="12">
        <v>73.2</v>
      </c>
      <c r="E46" s="12">
        <v>73.2</v>
      </c>
      <c r="F46" s="12">
        <v>96.7</v>
      </c>
      <c r="G46" s="45">
        <f>F46/E46*100</f>
        <v>132.10382513661202</v>
      </c>
      <c r="J46" s="33"/>
      <c r="K46" s="33"/>
      <c r="L46" s="33"/>
      <c r="M46" s="33"/>
      <c r="N46" s="33"/>
      <c r="O46" s="33"/>
      <c r="P46" s="33"/>
      <c r="Q46" s="33"/>
      <c r="R46" s="33"/>
      <c r="S46" s="33"/>
      <c r="T46" s="33"/>
      <c r="U46" s="33"/>
      <c r="V46" s="33"/>
      <c r="W46" s="33"/>
      <c r="X46" s="33"/>
      <c r="Y46" s="33"/>
      <c r="Z46" s="33"/>
    </row>
    <row r="47" spans="1:26" ht="15.75">
      <c r="A47" s="29" t="s">
        <v>144</v>
      </c>
      <c r="B47" s="25"/>
      <c r="C47" s="12">
        <v>13.5</v>
      </c>
      <c r="D47" s="45">
        <v>5</v>
      </c>
      <c r="E47" s="12">
        <v>2.7</v>
      </c>
      <c r="F47" s="12">
        <v>1.1</v>
      </c>
      <c r="G47" s="45">
        <f>F47/E47*100</f>
        <v>40.74074074074075</v>
      </c>
      <c r="J47" s="33"/>
      <c r="K47" s="33"/>
      <c r="L47" s="33"/>
      <c r="M47" s="33"/>
      <c r="N47" s="33"/>
      <c r="O47" s="33"/>
      <c r="P47" s="33"/>
      <c r="Q47" s="33"/>
      <c r="R47" s="33"/>
      <c r="S47" s="33"/>
      <c r="T47" s="33"/>
      <c r="U47" s="33"/>
      <c r="V47" s="33"/>
      <c r="W47" s="33"/>
      <c r="X47" s="33"/>
      <c r="Y47" s="33"/>
      <c r="Z47" s="33"/>
    </row>
    <row r="48" spans="1:16" s="55" customFormat="1" ht="28.5">
      <c r="A48" s="61" t="s">
        <v>188</v>
      </c>
      <c r="B48" s="62" t="s">
        <v>109</v>
      </c>
      <c r="C48" s="63">
        <v>60682.8</v>
      </c>
      <c r="D48" s="63">
        <v>99643.6</v>
      </c>
      <c r="E48" s="64">
        <v>36253</v>
      </c>
      <c r="F48" s="64">
        <v>39509.1</v>
      </c>
      <c r="G48" s="64">
        <f>F48/E48*100</f>
        <v>108.98160152263262</v>
      </c>
      <c r="I48" s="56"/>
      <c r="J48" s="56"/>
      <c r="K48" s="56"/>
      <c r="L48" s="56"/>
      <c r="M48" s="56"/>
      <c r="N48" s="56"/>
      <c r="O48" s="56"/>
      <c r="P48" s="56"/>
    </row>
    <row r="49" spans="1:26" ht="14.25">
      <c r="A49" s="61" t="s">
        <v>187</v>
      </c>
      <c r="B49" s="62"/>
      <c r="C49" s="63"/>
      <c r="D49" s="63"/>
      <c r="E49" s="64"/>
      <c r="F49" s="64"/>
      <c r="G49" s="64"/>
      <c r="I49" s="4"/>
      <c r="J49" s="39"/>
      <c r="K49" s="39"/>
      <c r="L49" s="39"/>
      <c r="M49" s="39"/>
      <c r="N49" s="39"/>
      <c r="O49" s="39"/>
      <c r="P49" s="39"/>
      <c r="Q49" s="33"/>
      <c r="R49" s="33"/>
      <c r="S49" s="33"/>
      <c r="T49" s="33"/>
      <c r="U49" s="33"/>
      <c r="V49" s="33"/>
      <c r="W49" s="33"/>
      <c r="X49" s="33"/>
      <c r="Y49" s="33"/>
      <c r="Z49" s="33"/>
    </row>
    <row r="50" spans="1:26" ht="14.25">
      <c r="A50" s="61"/>
      <c r="B50" s="62"/>
      <c r="C50" s="63"/>
      <c r="D50" s="63"/>
      <c r="E50" s="64"/>
      <c r="F50" s="64"/>
      <c r="G50" s="64"/>
      <c r="I50" s="4"/>
      <c r="J50" s="39"/>
      <c r="K50" s="39"/>
      <c r="L50" s="39"/>
      <c r="M50" s="39"/>
      <c r="N50" s="39"/>
      <c r="O50" s="39"/>
      <c r="P50" s="39"/>
      <c r="Q50" s="33"/>
      <c r="R50" s="33"/>
      <c r="S50" s="33"/>
      <c r="T50" s="33"/>
      <c r="U50" s="33"/>
      <c r="V50" s="33"/>
      <c r="W50" s="33"/>
      <c r="X50" s="33"/>
      <c r="Y50" s="33"/>
      <c r="Z50" s="33"/>
    </row>
    <row r="51" spans="1:26" ht="38.25" customHeight="1">
      <c r="A51" s="65" t="s">
        <v>69</v>
      </c>
      <c r="B51" s="62" t="s">
        <v>110</v>
      </c>
      <c r="C51" s="61"/>
      <c r="D51" s="61"/>
      <c r="E51" s="64"/>
      <c r="F51" s="66"/>
      <c r="G51" s="66"/>
      <c r="I51" s="4"/>
      <c r="J51" s="39"/>
      <c r="K51" s="39"/>
      <c r="L51" s="39"/>
      <c r="M51" s="39"/>
      <c r="N51" s="39"/>
      <c r="O51" s="39"/>
      <c r="P51" s="39"/>
      <c r="Q51" s="33"/>
      <c r="R51" s="33"/>
      <c r="S51" s="33"/>
      <c r="T51" s="33"/>
      <c r="U51" s="33"/>
      <c r="V51" s="33"/>
      <c r="W51" s="33"/>
      <c r="X51" s="33"/>
      <c r="Y51" s="33"/>
      <c r="Z51" s="33"/>
    </row>
    <row r="52" spans="1:16" s="55" customFormat="1" ht="66" customHeight="1">
      <c r="A52" s="65" t="s">
        <v>149</v>
      </c>
      <c r="B52" s="62" t="s">
        <v>111</v>
      </c>
      <c r="C52" s="61">
        <v>896.6</v>
      </c>
      <c r="D52" s="61">
        <v>2424.7</v>
      </c>
      <c r="E52" s="64">
        <v>850.4</v>
      </c>
      <c r="F52" s="66">
        <v>1978.8</v>
      </c>
      <c r="G52" s="66">
        <f>F52/E52*100</f>
        <v>232.69049858889935</v>
      </c>
      <c r="I52" s="57"/>
      <c r="J52" s="56"/>
      <c r="K52" s="57"/>
      <c r="L52" s="57"/>
      <c r="M52" s="57"/>
      <c r="N52" s="57"/>
      <c r="O52" s="57"/>
      <c r="P52" s="56"/>
    </row>
    <row r="53" spans="1:16" s="55" customFormat="1" ht="39.75" customHeight="1">
      <c r="A53" s="65" t="s">
        <v>178</v>
      </c>
      <c r="B53" s="62" t="s">
        <v>112</v>
      </c>
      <c r="C53" s="66">
        <v>711</v>
      </c>
      <c r="D53" s="61">
        <v>11201.4</v>
      </c>
      <c r="E53" s="64">
        <v>323.8</v>
      </c>
      <c r="F53" s="66">
        <v>76</v>
      </c>
      <c r="G53" s="66">
        <f>F53/E53*100</f>
        <v>23.471278567016675</v>
      </c>
      <c r="I53" s="56"/>
      <c r="J53" s="56"/>
      <c r="K53" s="56"/>
      <c r="L53" s="56"/>
      <c r="M53" s="56"/>
      <c r="N53" s="56"/>
      <c r="O53" s="56"/>
      <c r="P53" s="56"/>
    </row>
    <row r="54" spans="1:26" ht="72" customHeight="1">
      <c r="A54" s="11" t="s">
        <v>70</v>
      </c>
      <c r="B54" s="25" t="s">
        <v>113</v>
      </c>
      <c r="C54" s="12"/>
      <c r="D54" s="12"/>
      <c r="E54" s="45"/>
      <c r="F54" s="45"/>
      <c r="G54" s="45"/>
      <c r="I54" s="4"/>
      <c r="J54" s="39"/>
      <c r="K54" s="39"/>
      <c r="L54" s="39"/>
      <c r="M54" s="39"/>
      <c r="N54" s="39"/>
      <c r="O54" s="39"/>
      <c r="P54" s="39"/>
      <c r="Q54" s="33"/>
      <c r="R54" s="33"/>
      <c r="S54" s="33"/>
      <c r="T54" s="33"/>
      <c r="U54" s="33"/>
      <c r="V54" s="33"/>
      <c r="W54" s="33"/>
      <c r="X54" s="33"/>
      <c r="Y54" s="33"/>
      <c r="Z54" s="33"/>
    </row>
    <row r="55" spans="1:16" s="58" customFormat="1" ht="15.75">
      <c r="A55" s="65" t="s">
        <v>71</v>
      </c>
      <c r="B55" s="62" t="s">
        <v>114</v>
      </c>
      <c r="C55" s="63">
        <v>63286.6</v>
      </c>
      <c r="D55" s="63">
        <v>114512.6</v>
      </c>
      <c r="E55" s="64">
        <f>SUM(E44+E48+E52+E53)</f>
        <v>37953.50000000001</v>
      </c>
      <c r="F55" s="64">
        <f>SUM(F44+F48+F52+F53)</f>
        <v>42050</v>
      </c>
      <c r="G55" s="64">
        <f aca="true" t="shared" si="0" ref="G55:G61">F55/E55*100</f>
        <v>110.79347095788266</v>
      </c>
      <c r="I55" s="59"/>
      <c r="J55" s="60"/>
      <c r="K55" s="59"/>
      <c r="L55" s="59"/>
      <c r="M55" s="59"/>
      <c r="N55" s="59"/>
      <c r="O55" s="59"/>
      <c r="P55" s="59"/>
    </row>
    <row r="56" spans="1:26" ht="15.75">
      <c r="A56" s="65" t="s">
        <v>145</v>
      </c>
      <c r="B56" s="62"/>
      <c r="C56" s="63">
        <f>SUM(C57)</f>
        <v>63286.6</v>
      </c>
      <c r="D56" s="63">
        <v>114512.6</v>
      </c>
      <c r="E56" s="63">
        <f>SUM(E57)</f>
        <v>37953.49999999999</v>
      </c>
      <c r="F56" s="63">
        <f>SUM(F57)</f>
        <v>37953.49999999999</v>
      </c>
      <c r="G56" s="64">
        <f t="shared" si="0"/>
        <v>100</v>
      </c>
      <c r="I56" s="4"/>
      <c r="J56" s="40"/>
      <c r="K56" s="39"/>
      <c r="L56" s="39"/>
      <c r="M56" s="39"/>
      <c r="N56" s="39"/>
      <c r="O56" s="39"/>
      <c r="P56" s="39"/>
      <c r="Q56" s="33"/>
      <c r="R56" s="33"/>
      <c r="S56" s="33"/>
      <c r="T56" s="33"/>
      <c r="U56" s="33"/>
      <c r="V56" s="33"/>
      <c r="W56" s="33"/>
      <c r="X56" s="33"/>
      <c r="Y56" s="33"/>
      <c r="Z56" s="33"/>
    </row>
    <row r="57" spans="1:26" ht="36.75" customHeight="1">
      <c r="A57" s="24" t="s">
        <v>157</v>
      </c>
      <c r="B57" s="25" t="s">
        <v>115</v>
      </c>
      <c r="C57" s="37">
        <v>63286.6</v>
      </c>
      <c r="D57" s="37">
        <v>114512.6</v>
      </c>
      <c r="E57" s="46">
        <f>E70</f>
        <v>37953.49999999999</v>
      </c>
      <c r="F57" s="46">
        <f>F70</f>
        <v>37953.49999999999</v>
      </c>
      <c r="G57" s="46">
        <f t="shared" si="0"/>
        <v>100</v>
      </c>
      <c r="I57" s="40"/>
      <c r="J57" s="33"/>
      <c r="K57" s="33"/>
      <c r="L57" s="33"/>
      <c r="M57" s="33"/>
      <c r="N57" s="33"/>
      <c r="O57" s="33"/>
      <c r="P57" s="33"/>
      <c r="Q57" s="33"/>
      <c r="R57" s="33"/>
      <c r="S57" s="33"/>
      <c r="T57" s="33"/>
      <c r="U57" s="33"/>
      <c r="V57" s="33"/>
      <c r="W57" s="33"/>
      <c r="X57" s="33"/>
      <c r="Y57" s="33"/>
      <c r="Z57" s="33"/>
    </row>
    <row r="58" spans="1:26" ht="36.75" customHeight="1">
      <c r="A58" s="11" t="s">
        <v>162</v>
      </c>
      <c r="B58" s="25" t="s">
        <v>158</v>
      </c>
      <c r="C58" s="12">
        <v>5674</v>
      </c>
      <c r="D58" s="12">
        <v>26353.1</v>
      </c>
      <c r="E58" s="12">
        <v>3274.6</v>
      </c>
      <c r="F58" s="12">
        <v>3274.6</v>
      </c>
      <c r="G58" s="45">
        <f t="shared" si="0"/>
        <v>100</v>
      </c>
      <c r="I58" s="40"/>
      <c r="J58" s="33"/>
      <c r="K58" s="33"/>
      <c r="L58" s="33"/>
      <c r="M58" s="33"/>
      <c r="N58" s="33"/>
      <c r="O58" s="33"/>
      <c r="P58" s="33"/>
      <c r="Q58" s="39"/>
      <c r="R58" s="39"/>
      <c r="S58" s="39"/>
      <c r="T58" s="39"/>
      <c r="U58" s="39"/>
      <c r="V58" s="33"/>
      <c r="W58" s="33"/>
      <c r="X58" s="33"/>
      <c r="Y58" s="33"/>
      <c r="Z58" s="33"/>
    </row>
    <row r="59" spans="1:26" ht="33" customHeight="1">
      <c r="A59" s="11" t="s">
        <v>150</v>
      </c>
      <c r="B59" s="25" t="s">
        <v>159</v>
      </c>
      <c r="C59" s="12">
        <v>5157</v>
      </c>
      <c r="D59" s="12">
        <v>7301.9</v>
      </c>
      <c r="E59" s="12">
        <v>3863.1</v>
      </c>
      <c r="F59" s="12">
        <v>3863.1</v>
      </c>
      <c r="G59" s="45">
        <f t="shared" si="0"/>
        <v>100</v>
      </c>
      <c r="I59" s="40"/>
      <c r="J59" s="33"/>
      <c r="K59" s="33"/>
      <c r="L59" s="33"/>
      <c r="M59" s="33"/>
      <c r="N59" s="33"/>
      <c r="O59" s="33"/>
      <c r="P59" s="33"/>
      <c r="Q59" s="39"/>
      <c r="R59" s="49"/>
      <c r="S59" s="49"/>
      <c r="T59" s="49"/>
      <c r="U59" s="39"/>
      <c r="V59" s="33"/>
      <c r="W59" s="33"/>
      <c r="X59" s="33"/>
      <c r="Y59" s="33"/>
      <c r="Z59" s="33"/>
    </row>
    <row r="60" spans="1:26" ht="36" customHeight="1">
      <c r="A60" s="11" t="s">
        <v>151</v>
      </c>
      <c r="B60" s="25" t="s">
        <v>160</v>
      </c>
      <c r="C60" s="12">
        <v>49884.6</v>
      </c>
      <c r="D60" s="12">
        <v>67075.2</v>
      </c>
      <c r="E60" s="12">
        <v>29097</v>
      </c>
      <c r="F60" s="12">
        <v>29097</v>
      </c>
      <c r="G60" s="45">
        <f t="shared" si="0"/>
        <v>100</v>
      </c>
      <c r="J60" s="33"/>
      <c r="K60" s="33"/>
      <c r="L60" s="33"/>
      <c r="M60" s="33"/>
      <c r="N60" s="33"/>
      <c r="O60" s="33"/>
      <c r="P60" s="33"/>
      <c r="Q60" s="39"/>
      <c r="R60" s="39"/>
      <c r="S60" s="39"/>
      <c r="T60" s="49"/>
      <c r="U60" s="39"/>
      <c r="V60" s="33"/>
      <c r="W60" s="33"/>
      <c r="X60" s="33"/>
      <c r="Y60" s="33"/>
      <c r="Z60" s="33"/>
    </row>
    <row r="61" spans="1:26" ht="21.75" customHeight="1">
      <c r="A61" s="11" t="s">
        <v>4</v>
      </c>
      <c r="B61" s="25" t="s">
        <v>161</v>
      </c>
      <c r="C61" s="12">
        <v>1833.7</v>
      </c>
      <c r="D61" s="12">
        <v>2295.6</v>
      </c>
      <c r="E61" s="12">
        <v>1109.6</v>
      </c>
      <c r="F61" s="12">
        <v>1109.6</v>
      </c>
      <c r="G61" s="45">
        <f t="shared" si="0"/>
        <v>100</v>
      </c>
      <c r="J61" s="33"/>
      <c r="K61" s="33"/>
      <c r="L61" s="33"/>
      <c r="M61" s="33"/>
      <c r="N61" s="33"/>
      <c r="O61" s="33"/>
      <c r="P61" s="33"/>
      <c r="Q61" s="39"/>
      <c r="R61" s="39"/>
      <c r="S61" s="39"/>
      <c r="T61" s="39"/>
      <c r="U61" s="39"/>
      <c r="V61" s="33"/>
      <c r="W61" s="33"/>
      <c r="X61" s="33"/>
      <c r="Y61" s="33"/>
      <c r="Z61" s="33"/>
    </row>
    <row r="62" spans="1:26" ht="24.75" customHeight="1">
      <c r="A62" s="11"/>
      <c r="B62" s="25" t="s">
        <v>116</v>
      </c>
      <c r="C62" s="12"/>
      <c r="D62" s="12"/>
      <c r="E62" s="12"/>
      <c r="F62" s="12"/>
      <c r="G62" s="12"/>
      <c r="J62" s="33"/>
      <c r="K62" s="33"/>
      <c r="L62" s="33"/>
      <c r="M62" s="33"/>
      <c r="N62" s="33"/>
      <c r="O62" s="33"/>
      <c r="P62" s="33"/>
      <c r="Q62" s="39"/>
      <c r="R62" s="39"/>
      <c r="S62" s="39"/>
      <c r="T62" s="39"/>
      <c r="U62" s="39"/>
      <c r="V62" s="33"/>
      <c r="W62" s="33"/>
      <c r="X62" s="33"/>
      <c r="Y62" s="33"/>
      <c r="Z62" s="33"/>
    </row>
    <row r="63" spans="1:26" ht="25.5" customHeight="1">
      <c r="A63" s="11" t="s">
        <v>148</v>
      </c>
      <c r="B63" s="25" t="s">
        <v>117</v>
      </c>
      <c r="C63" s="12">
        <v>737.3</v>
      </c>
      <c r="D63" s="12">
        <v>11486.8</v>
      </c>
      <c r="E63" s="12">
        <v>609.2</v>
      </c>
      <c r="F63" s="12">
        <v>609.2</v>
      </c>
      <c r="G63" s="45">
        <f>F63/E63*100</f>
        <v>100</v>
      </c>
      <c r="J63" s="33"/>
      <c r="K63" s="33"/>
      <c r="L63" s="33"/>
      <c r="M63" s="33"/>
      <c r="N63" s="33"/>
      <c r="O63" s="33"/>
      <c r="P63" s="33"/>
      <c r="Q63" s="39"/>
      <c r="R63" s="39"/>
      <c r="S63" s="39"/>
      <c r="T63" s="39"/>
      <c r="U63" s="39"/>
      <c r="V63" s="33"/>
      <c r="W63" s="33"/>
      <c r="X63" s="33"/>
      <c r="Y63" s="33"/>
      <c r="Z63" s="33"/>
    </row>
    <row r="64" spans="1:26" ht="36.75" customHeight="1">
      <c r="A64" s="11"/>
      <c r="B64" s="25" t="s">
        <v>118</v>
      </c>
      <c r="C64" s="12"/>
      <c r="D64" s="12"/>
      <c r="E64" s="12">
        <f aca="true" t="shared" si="1" ref="E64:E69">SUM(F64:G64)</f>
        <v>0</v>
      </c>
      <c r="F64" s="12"/>
      <c r="G64" s="12"/>
      <c r="J64" s="40"/>
      <c r="K64" s="40"/>
      <c r="L64" s="40"/>
      <c r="M64" s="40"/>
      <c r="N64" s="33"/>
      <c r="O64" s="33"/>
      <c r="P64" s="33"/>
      <c r="Q64" s="39"/>
      <c r="R64" s="39"/>
      <c r="S64" s="39"/>
      <c r="T64" s="39"/>
      <c r="U64" s="39"/>
      <c r="V64" s="33"/>
      <c r="W64" s="33"/>
      <c r="X64" s="33"/>
      <c r="Y64" s="33"/>
      <c r="Z64" s="33"/>
    </row>
    <row r="65" spans="1:26" ht="26.25" customHeight="1">
      <c r="A65" s="11" t="s">
        <v>72</v>
      </c>
      <c r="B65" s="25" t="s">
        <v>119</v>
      </c>
      <c r="C65" s="12"/>
      <c r="D65" s="12"/>
      <c r="E65" s="12">
        <f t="shared" si="1"/>
        <v>0</v>
      </c>
      <c r="F65" s="12"/>
      <c r="G65" s="12"/>
      <c r="J65" s="33"/>
      <c r="K65" s="33"/>
      <c r="L65" s="33"/>
      <c r="M65" s="33"/>
      <c r="N65" s="33"/>
      <c r="O65" s="33"/>
      <c r="P65" s="33"/>
      <c r="Q65" s="39"/>
      <c r="R65" s="39"/>
      <c r="S65" s="39"/>
      <c r="T65" s="39"/>
      <c r="U65" s="39"/>
      <c r="V65" s="33"/>
      <c r="W65" s="33"/>
      <c r="X65" s="33"/>
      <c r="Y65" s="33"/>
      <c r="Z65" s="33"/>
    </row>
    <row r="66" spans="1:26" ht="32.25" customHeight="1">
      <c r="A66" s="11" t="s">
        <v>73</v>
      </c>
      <c r="B66" s="25" t="s">
        <v>120</v>
      </c>
      <c r="C66" s="12"/>
      <c r="D66" s="12"/>
      <c r="E66" s="12">
        <f t="shared" si="1"/>
        <v>0</v>
      </c>
      <c r="F66" s="12"/>
      <c r="G66" s="12"/>
      <c r="J66" s="33"/>
      <c r="K66" s="33"/>
      <c r="L66" s="33"/>
      <c r="M66" s="33"/>
      <c r="N66" s="33"/>
      <c r="O66" s="33"/>
      <c r="P66" s="33"/>
      <c r="Q66" s="39"/>
      <c r="R66" s="39"/>
      <c r="S66" s="39"/>
      <c r="T66" s="39"/>
      <c r="U66" s="39"/>
      <c r="V66" s="33"/>
      <c r="W66" s="33"/>
      <c r="X66" s="33"/>
      <c r="Y66" s="33"/>
      <c r="Z66" s="33"/>
    </row>
    <row r="67" spans="1:26" ht="30" customHeight="1">
      <c r="A67" s="11" t="s">
        <v>74</v>
      </c>
      <c r="B67" s="25" t="s">
        <v>121</v>
      </c>
      <c r="C67" s="12"/>
      <c r="D67" s="12"/>
      <c r="E67" s="12">
        <f t="shared" si="1"/>
        <v>0</v>
      </c>
      <c r="F67" s="12"/>
      <c r="G67" s="12"/>
      <c r="J67" s="33"/>
      <c r="K67" s="33"/>
      <c r="L67" s="33"/>
      <c r="M67" s="33"/>
      <c r="N67" s="33"/>
      <c r="O67" s="33"/>
      <c r="P67" s="33"/>
      <c r="Q67" s="33"/>
      <c r="R67" s="33"/>
      <c r="S67" s="33"/>
      <c r="T67" s="33"/>
      <c r="U67" s="33"/>
      <c r="V67" s="33"/>
      <c r="W67" s="33"/>
      <c r="X67" s="33"/>
      <c r="Y67" s="33"/>
      <c r="Z67" s="33"/>
    </row>
    <row r="68" spans="1:26" ht="38.25" customHeight="1">
      <c r="A68" s="11" t="s">
        <v>75</v>
      </c>
      <c r="B68" s="25" t="s">
        <v>122</v>
      </c>
      <c r="C68" s="12"/>
      <c r="D68" s="12"/>
      <c r="E68" s="12">
        <f t="shared" si="1"/>
        <v>0</v>
      </c>
      <c r="F68" s="12"/>
      <c r="G68" s="12"/>
      <c r="H68" s="4"/>
      <c r="I68" s="43"/>
      <c r="J68" s="43"/>
      <c r="K68" s="43"/>
      <c r="L68" s="43"/>
      <c r="M68" s="33"/>
      <c r="N68" s="33"/>
      <c r="O68" s="33"/>
      <c r="P68" s="33"/>
      <c r="Q68" s="33"/>
      <c r="R68" s="33"/>
      <c r="S68" s="33"/>
      <c r="T68" s="33"/>
      <c r="U68" s="33"/>
      <c r="V68" s="33"/>
      <c r="W68" s="33"/>
      <c r="X68" s="33"/>
      <c r="Y68" s="33"/>
      <c r="Z68" s="33"/>
    </row>
    <row r="69" spans="1:26" ht="34.5" customHeight="1">
      <c r="A69" s="11" t="s">
        <v>76</v>
      </c>
      <c r="B69" s="25" t="s">
        <v>123</v>
      </c>
      <c r="C69" s="12"/>
      <c r="D69" s="12"/>
      <c r="E69" s="12">
        <f t="shared" si="1"/>
        <v>0</v>
      </c>
      <c r="F69" s="12"/>
      <c r="G69" s="12"/>
      <c r="H69" s="4"/>
      <c r="I69" s="4"/>
      <c r="J69" s="39"/>
      <c r="K69" s="39"/>
      <c r="L69" s="39"/>
      <c r="M69" s="33"/>
      <c r="N69" s="33"/>
      <c r="O69" s="33"/>
      <c r="P69" s="33"/>
      <c r="Q69" s="33"/>
      <c r="R69" s="33"/>
      <c r="S69" s="33"/>
      <c r="T69" s="33"/>
      <c r="U69" s="33"/>
      <c r="V69" s="33"/>
      <c r="W69" s="33"/>
      <c r="X69" s="33"/>
      <c r="Y69" s="33"/>
      <c r="Z69" s="33"/>
    </row>
    <row r="70" spans="1:26" ht="23.25" customHeight="1">
      <c r="A70" s="11" t="s">
        <v>77</v>
      </c>
      <c r="B70" s="25" t="s">
        <v>124</v>
      </c>
      <c r="C70" s="12">
        <v>63286.6</v>
      </c>
      <c r="D70" s="12">
        <v>114512.6</v>
      </c>
      <c r="E70" s="45">
        <f>SUM(E58:E63)</f>
        <v>37953.49999999999</v>
      </c>
      <c r="F70" s="45">
        <f>F58+F59+F60+F61+F63</f>
        <v>37953.49999999999</v>
      </c>
      <c r="G70" s="45">
        <f>F70/E70*100</f>
        <v>100</v>
      </c>
      <c r="H70" s="4"/>
      <c r="I70" s="4"/>
      <c r="J70" s="4"/>
      <c r="K70" s="4"/>
      <c r="L70" s="4"/>
      <c r="M70" s="33"/>
      <c r="N70" s="33"/>
      <c r="O70" s="33"/>
      <c r="P70" s="33"/>
      <c r="Q70" s="33"/>
      <c r="R70" s="33"/>
      <c r="S70" s="33"/>
      <c r="T70" s="33"/>
      <c r="U70" s="33"/>
      <c r="V70" s="33"/>
      <c r="W70" s="33"/>
      <c r="X70" s="33"/>
      <c r="Y70" s="33"/>
      <c r="Z70" s="33"/>
    </row>
    <row r="71" spans="1:26" ht="37.5" customHeight="1">
      <c r="A71" s="11" t="s">
        <v>78</v>
      </c>
      <c r="B71" s="25"/>
      <c r="C71" s="12"/>
      <c r="D71" s="12"/>
      <c r="E71" s="12"/>
      <c r="F71" s="12"/>
      <c r="G71" s="12"/>
      <c r="J71" s="33"/>
      <c r="K71" s="33"/>
      <c r="L71" s="33"/>
      <c r="M71" s="33"/>
      <c r="N71" s="33"/>
      <c r="O71" s="33"/>
      <c r="P71" s="33"/>
      <c r="Q71" s="33"/>
      <c r="R71" s="33"/>
      <c r="S71" s="33"/>
      <c r="T71" s="33"/>
      <c r="U71" s="33"/>
      <c r="V71" s="33"/>
      <c r="W71" s="33"/>
      <c r="X71" s="33"/>
      <c r="Y71" s="33"/>
      <c r="Z71" s="33"/>
    </row>
    <row r="72" spans="1:26" ht="30" customHeight="1">
      <c r="A72" s="11" t="s">
        <v>79</v>
      </c>
      <c r="B72" s="25" t="s">
        <v>125</v>
      </c>
      <c r="C72" s="2"/>
      <c r="D72" s="2"/>
      <c r="E72" s="12"/>
      <c r="F72" s="37"/>
      <c r="G72" s="37"/>
      <c r="J72" s="33"/>
      <c r="K72" s="33"/>
      <c r="L72" s="33"/>
      <c r="M72" s="33"/>
      <c r="N72" s="33"/>
      <c r="O72" s="33"/>
      <c r="P72" s="33"/>
      <c r="Q72" s="33"/>
      <c r="R72" s="33"/>
      <c r="S72" s="33"/>
      <c r="T72" s="33"/>
      <c r="U72" s="33"/>
      <c r="V72" s="33"/>
      <c r="W72" s="33"/>
      <c r="X72" s="33"/>
      <c r="Y72" s="33"/>
      <c r="Z72" s="33"/>
    </row>
    <row r="73" spans="1:26" ht="39.75" customHeight="1">
      <c r="A73" s="11" t="s">
        <v>80</v>
      </c>
      <c r="B73" s="25" t="s">
        <v>126</v>
      </c>
      <c r="C73" s="2"/>
      <c r="D73" s="2"/>
      <c r="E73" s="12"/>
      <c r="F73" s="2"/>
      <c r="G73" s="2"/>
      <c r="J73" s="33"/>
      <c r="K73" s="33"/>
      <c r="L73" s="33"/>
      <c r="M73" s="33"/>
      <c r="N73" s="33"/>
      <c r="O73" s="33"/>
      <c r="P73" s="33"/>
      <c r="Q73" s="33"/>
      <c r="R73" s="33"/>
      <c r="S73" s="33"/>
      <c r="T73" s="33"/>
      <c r="U73" s="33"/>
      <c r="V73" s="33"/>
      <c r="W73" s="33"/>
      <c r="X73" s="33"/>
      <c r="Y73" s="33"/>
      <c r="Z73" s="33"/>
    </row>
    <row r="74" spans="1:26" ht="52.5" customHeight="1">
      <c r="A74" s="11" t="s">
        <v>81</v>
      </c>
      <c r="B74" s="25" t="s">
        <v>127</v>
      </c>
      <c r="C74" s="2"/>
      <c r="D74" s="2"/>
      <c r="E74" s="12"/>
      <c r="F74" s="2"/>
      <c r="G74" s="2"/>
      <c r="J74" s="33"/>
      <c r="K74" s="33"/>
      <c r="L74" s="33"/>
      <c r="M74" s="33"/>
      <c r="N74" s="33"/>
      <c r="O74" s="33"/>
      <c r="P74" s="33"/>
      <c r="Q74" s="33"/>
      <c r="R74" s="33"/>
      <c r="S74" s="33"/>
      <c r="T74" s="33"/>
      <c r="U74" s="33"/>
      <c r="V74" s="33"/>
      <c r="W74" s="33"/>
      <c r="X74" s="33"/>
      <c r="Y74" s="33"/>
      <c r="Z74" s="33"/>
    </row>
    <row r="75" spans="1:26" ht="25.5" customHeight="1">
      <c r="A75" s="11" t="s">
        <v>82</v>
      </c>
      <c r="B75" s="25" t="s">
        <v>128</v>
      </c>
      <c r="C75" s="2"/>
      <c r="D75" s="2"/>
      <c r="E75" s="12"/>
      <c r="F75" s="2"/>
      <c r="G75" s="2"/>
      <c r="J75" s="33"/>
      <c r="K75" s="33"/>
      <c r="L75" s="33"/>
      <c r="M75" s="33"/>
      <c r="N75" s="33"/>
      <c r="O75" s="33"/>
      <c r="P75" s="33"/>
      <c r="Q75" s="33"/>
      <c r="R75" s="33"/>
      <c r="S75" s="33"/>
      <c r="T75" s="33"/>
      <c r="U75" s="33"/>
      <c r="V75" s="33"/>
      <c r="W75" s="33"/>
      <c r="X75" s="33"/>
      <c r="Y75" s="33"/>
      <c r="Z75" s="33"/>
    </row>
    <row r="76" spans="1:26" ht="36" customHeight="1">
      <c r="A76" s="11" t="s">
        <v>83</v>
      </c>
      <c r="B76" s="25" t="s">
        <v>129</v>
      </c>
      <c r="C76" s="12"/>
      <c r="D76" s="12"/>
      <c r="E76" s="12"/>
      <c r="F76" s="12"/>
      <c r="G76" s="12"/>
      <c r="J76" s="33"/>
      <c r="K76" s="33"/>
      <c r="L76" s="33"/>
      <c r="M76" s="33"/>
      <c r="N76" s="33"/>
      <c r="O76" s="33"/>
      <c r="P76" s="33"/>
      <c r="Q76" s="33"/>
      <c r="R76" s="33"/>
      <c r="S76" s="33"/>
      <c r="T76" s="33"/>
      <c r="U76" s="33"/>
      <c r="V76" s="33"/>
      <c r="W76" s="33"/>
      <c r="X76" s="33"/>
      <c r="Y76" s="33"/>
      <c r="Z76" s="33"/>
    </row>
    <row r="77" spans="1:26" ht="15.75">
      <c r="A77" s="11" t="s">
        <v>84</v>
      </c>
      <c r="B77" s="25" t="s">
        <v>85</v>
      </c>
      <c r="C77" s="12"/>
      <c r="D77" s="12"/>
      <c r="E77" s="12"/>
      <c r="F77" s="12"/>
      <c r="G77" s="12"/>
      <c r="J77" s="33"/>
      <c r="K77" s="33"/>
      <c r="L77" s="33"/>
      <c r="M77" s="33"/>
      <c r="N77" s="33"/>
      <c r="O77" s="33"/>
      <c r="P77" s="33"/>
      <c r="Q77" s="33"/>
      <c r="R77" s="33"/>
      <c r="S77" s="33"/>
      <c r="T77" s="33"/>
      <c r="U77" s="33"/>
      <c r="V77" s="33"/>
      <c r="W77" s="33"/>
      <c r="X77" s="33"/>
      <c r="Y77" s="33"/>
      <c r="Z77" s="33"/>
    </row>
    <row r="78" spans="1:26" ht="15.75">
      <c r="A78" s="17" t="s">
        <v>86</v>
      </c>
      <c r="B78" s="26" t="s">
        <v>87</v>
      </c>
      <c r="C78" s="19"/>
      <c r="D78" s="19"/>
      <c r="E78" s="19"/>
      <c r="F78" s="19"/>
      <c r="G78" s="19"/>
      <c r="J78" s="33"/>
      <c r="K78" s="33"/>
      <c r="L78" s="33"/>
      <c r="M78" s="33"/>
      <c r="N78" s="33"/>
      <c r="O78" s="33"/>
      <c r="P78" s="33"/>
      <c r="Q78" s="33"/>
      <c r="R78" s="33"/>
      <c r="S78" s="33"/>
      <c r="T78" s="33"/>
      <c r="U78" s="33"/>
      <c r="V78" s="33"/>
      <c r="W78" s="33"/>
      <c r="X78" s="33"/>
      <c r="Y78" s="33"/>
      <c r="Z78" s="33"/>
    </row>
    <row r="79" spans="1:26" ht="14.25">
      <c r="A79" s="88" t="s">
        <v>41</v>
      </c>
      <c r="B79" s="88"/>
      <c r="C79" s="88"/>
      <c r="D79" s="88"/>
      <c r="E79" s="88"/>
      <c r="F79" s="88"/>
      <c r="G79" s="88"/>
      <c r="J79" s="33"/>
      <c r="K79" s="33"/>
      <c r="L79" s="33"/>
      <c r="M79" s="33"/>
      <c r="N79" s="33"/>
      <c r="O79" s="33"/>
      <c r="P79" s="33"/>
      <c r="Q79" s="33"/>
      <c r="R79" s="33"/>
      <c r="S79" s="33"/>
      <c r="T79" s="33"/>
      <c r="U79" s="33"/>
      <c r="V79" s="33"/>
      <c r="W79" s="33"/>
      <c r="X79" s="33"/>
      <c r="Y79" s="33"/>
      <c r="Z79" s="33"/>
    </row>
    <row r="80" spans="1:26" ht="28.5">
      <c r="A80" s="6" t="s">
        <v>42</v>
      </c>
      <c r="B80" s="25" t="s">
        <v>130</v>
      </c>
      <c r="C80" s="6"/>
      <c r="D80" s="6"/>
      <c r="E80" s="6"/>
      <c r="F80" s="6"/>
      <c r="G80" s="6"/>
      <c r="J80" s="33"/>
      <c r="K80" s="33"/>
      <c r="L80" s="33"/>
      <c r="M80" s="33"/>
      <c r="N80" s="33"/>
      <c r="O80" s="33"/>
      <c r="P80" s="33"/>
      <c r="Q80" s="33"/>
      <c r="R80" s="33"/>
      <c r="S80" s="33"/>
      <c r="T80" s="33"/>
      <c r="U80" s="33"/>
      <c r="V80" s="33"/>
      <c r="W80" s="33"/>
      <c r="X80" s="33"/>
      <c r="Y80" s="33"/>
      <c r="Z80" s="33"/>
    </row>
    <row r="81" spans="1:26" ht="28.5">
      <c r="A81" s="6" t="s">
        <v>43</v>
      </c>
      <c r="B81" s="25" t="s">
        <v>44</v>
      </c>
      <c r="C81" s="6"/>
      <c r="D81" s="6"/>
      <c r="E81" s="6"/>
      <c r="F81" s="6"/>
      <c r="G81" s="6"/>
      <c r="J81" s="33"/>
      <c r="K81" s="33"/>
      <c r="L81" s="33"/>
      <c r="M81" s="33"/>
      <c r="N81" s="33"/>
      <c r="O81" s="33"/>
      <c r="P81" s="33"/>
      <c r="Q81" s="33"/>
      <c r="R81" s="33"/>
      <c r="S81" s="33"/>
      <c r="T81" s="33"/>
      <c r="U81" s="33"/>
      <c r="V81" s="33"/>
      <c r="W81" s="33"/>
      <c r="X81" s="33"/>
      <c r="Y81" s="33"/>
      <c r="Z81" s="33"/>
    </row>
    <row r="82" spans="1:26" ht="42.75">
      <c r="A82" s="6" t="s">
        <v>45</v>
      </c>
      <c r="B82" s="25" t="s">
        <v>46</v>
      </c>
      <c r="C82" s="6"/>
      <c r="D82" s="6"/>
      <c r="E82" s="6"/>
      <c r="F82" s="6"/>
      <c r="G82" s="6"/>
      <c r="J82" s="33"/>
      <c r="K82" s="33"/>
      <c r="L82" s="33"/>
      <c r="M82" s="33"/>
      <c r="N82" s="33"/>
      <c r="O82" s="33"/>
      <c r="P82" s="33"/>
      <c r="Q82" s="33"/>
      <c r="R82" s="33"/>
      <c r="S82" s="33"/>
      <c r="T82" s="33"/>
      <c r="U82" s="33"/>
      <c r="V82" s="33"/>
      <c r="W82" s="33"/>
      <c r="X82" s="33"/>
      <c r="Y82" s="33"/>
      <c r="Z82" s="33"/>
    </row>
    <row r="83" spans="1:26" ht="28.5">
      <c r="A83" s="6" t="s">
        <v>47</v>
      </c>
      <c r="B83" s="25"/>
      <c r="C83" s="6"/>
      <c r="D83" s="6"/>
      <c r="E83" s="6"/>
      <c r="F83" s="6"/>
      <c r="G83" s="6"/>
      <c r="J83" s="33"/>
      <c r="K83" s="33"/>
      <c r="L83" s="33"/>
      <c r="M83" s="33"/>
      <c r="N83" s="33"/>
      <c r="O83" s="33"/>
      <c r="P83" s="33"/>
      <c r="Q83" s="33"/>
      <c r="R83" s="33"/>
      <c r="S83" s="33"/>
      <c r="T83" s="33"/>
      <c r="U83" s="33"/>
      <c r="V83" s="33"/>
      <c r="W83" s="33"/>
      <c r="X83" s="33"/>
      <c r="Y83" s="33"/>
      <c r="Z83" s="33"/>
    </row>
    <row r="84" spans="1:26" ht="85.5">
      <c r="A84" s="6" t="s">
        <v>48</v>
      </c>
      <c r="B84" s="25" t="s">
        <v>131</v>
      </c>
      <c r="C84" s="6"/>
      <c r="D84" s="6"/>
      <c r="E84" s="6"/>
      <c r="F84" s="6"/>
      <c r="G84" s="6"/>
      <c r="J84" s="33"/>
      <c r="K84" s="33"/>
      <c r="L84" s="33"/>
      <c r="M84" s="33"/>
      <c r="N84" s="33"/>
      <c r="O84" s="33"/>
      <c r="P84" s="33"/>
      <c r="Q84" s="33"/>
      <c r="R84" s="33"/>
      <c r="S84" s="33"/>
      <c r="T84" s="33"/>
      <c r="U84" s="33"/>
      <c r="V84" s="33"/>
      <c r="W84" s="33"/>
      <c r="X84" s="33"/>
      <c r="Y84" s="33"/>
      <c r="Z84" s="33"/>
    </row>
    <row r="85" spans="1:26" ht="20.25" customHeight="1">
      <c r="A85" s="6" t="s">
        <v>49</v>
      </c>
      <c r="B85" s="25" t="s">
        <v>50</v>
      </c>
      <c r="C85" s="6"/>
      <c r="D85" s="6"/>
      <c r="E85" s="6"/>
      <c r="F85" s="6"/>
      <c r="G85" s="6"/>
      <c r="J85" s="33"/>
      <c r="K85" s="33"/>
      <c r="L85" s="33"/>
      <c r="M85" s="33"/>
      <c r="N85" s="33"/>
      <c r="O85" s="33"/>
      <c r="P85" s="33"/>
      <c r="Q85" s="33"/>
      <c r="R85" s="33"/>
      <c r="S85" s="33"/>
      <c r="T85" s="33"/>
      <c r="U85" s="33"/>
      <c r="V85" s="33"/>
      <c r="W85" s="33"/>
      <c r="X85" s="33"/>
      <c r="Y85" s="33"/>
      <c r="Z85" s="33"/>
    </row>
    <row r="86" spans="1:26" ht="108.75" customHeight="1">
      <c r="A86" s="6" t="s">
        <v>51</v>
      </c>
      <c r="B86" s="25" t="s">
        <v>132</v>
      </c>
      <c r="C86" s="6" t="s">
        <v>52</v>
      </c>
      <c r="D86" s="6" t="s">
        <v>52</v>
      </c>
      <c r="E86" s="6"/>
      <c r="F86" s="6" t="s">
        <v>52</v>
      </c>
      <c r="G86" s="6" t="s">
        <v>52</v>
      </c>
      <c r="J86" s="33"/>
      <c r="K86" s="33"/>
      <c r="L86" s="33"/>
      <c r="M86" s="33"/>
      <c r="N86" s="33"/>
      <c r="O86" s="33"/>
      <c r="P86" s="33"/>
      <c r="Q86" s="33"/>
      <c r="R86" s="33"/>
      <c r="S86" s="33"/>
      <c r="T86" s="33"/>
      <c r="U86" s="33"/>
      <c r="V86" s="33"/>
      <c r="W86" s="33"/>
      <c r="X86" s="33"/>
      <c r="Y86" s="33"/>
      <c r="Z86" s="33"/>
    </row>
    <row r="87" spans="1:26" ht="42.75">
      <c r="A87" s="6" t="s">
        <v>53</v>
      </c>
      <c r="B87" s="25" t="s">
        <v>133</v>
      </c>
      <c r="C87" s="6"/>
      <c r="D87" s="6"/>
      <c r="E87" s="6"/>
      <c r="F87" s="6"/>
      <c r="G87" s="6"/>
      <c r="J87" s="33"/>
      <c r="K87" s="33"/>
      <c r="L87" s="33"/>
      <c r="M87" s="33"/>
      <c r="N87" s="33"/>
      <c r="O87" s="33"/>
      <c r="P87" s="33"/>
      <c r="Q87" s="33"/>
      <c r="R87" s="33"/>
      <c r="S87" s="33"/>
      <c r="T87" s="33"/>
      <c r="U87" s="33"/>
      <c r="V87" s="33"/>
      <c r="W87" s="33"/>
      <c r="X87" s="33"/>
      <c r="Y87" s="33"/>
      <c r="Z87" s="33"/>
    </row>
    <row r="88" spans="1:26" ht="14.25">
      <c r="A88" s="6" t="s">
        <v>54</v>
      </c>
      <c r="B88" s="25" t="s">
        <v>134</v>
      </c>
      <c r="C88" s="6"/>
      <c r="D88" s="6"/>
      <c r="E88" s="6"/>
      <c r="F88" s="6"/>
      <c r="G88" s="6"/>
      <c r="J88" s="33"/>
      <c r="K88" s="33"/>
      <c r="L88" s="33"/>
      <c r="M88" s="33"/>
      <c r="N88" s="33"/>
      <c r="O88" s="33"/>
      <c r="P88" s="33"/>
      <c r="Q88" s="33"/>
      <c r="R88" s="33"/>
      <c r="S88" s="33"/>
      <c r="T88" s="33"/>
      <c r="U88" s="33"/>
      <c r="V88" s="33"/>
      <c r="W88" s="33"/>
      <c r="X88" s="33"/>
      <c r="Y88" s="33"/>
      <c r="Z88" s="33"/>
    </row>
    <row r="89" spans="1:26" ht="28.5">
      <c r="A89" s="6" t="s">
        <v>55</v>
      </c>
      <c r="B89" s="25" t="s">
        <v>56</v>
      </c>
      <c r="C89" s="6"/>
      <c r="D89" s="6"/>
      <c r="E89" s="6"/>
      <c r="F89" s="6"/>
      <c r="G89" s="6"/>
      <c r="J89" s="33"/>
      <c r="K89" s="33"/>
      <c r="L89" s="33"/>
      <c r="M89" s="33"/>
      <c r="N89" s="33"/>
      <c r="O89" s="33"/>
      <c r="P89" s="33"/>
      <c r="Q89" s="33"/>
      <c r="R89" s="33"/>
      <c r="S89" s="33"/>
      <c r="T89" s="33"/>
      <c r="U89" s="33"/>
      <c r="V89" s="33"/>
      <c r="W89" s="33"/>
      <c r="X89" s="33"/>
      <c r="Y89" s="33"/>
      <c r="Z89" s="33"/>
    </row>
    <row r="90" spans="1:26" ht="14.25">
      <c r="A90" s="6" t="s">
        <v>57</v>
      </c>
      <c r="B90" s="25" t="s">
        <v>135</v>
      </c>
      <c r="C90" s="6"/>
      <c r="D90" s="6"/>
      <c r="E90" s="6"/>
      <c r="F90" s="6"/>
      <c r="G90" s="6"/>
      <c r="J90" s="33"/>
      <c r="K90" s="33"/>
      <c r="L90" s="33"/>
      <c r="M90" s="33"/>
      <c r="N90" s="33"/>
      <c r="O90" s="33"/>
      <c r="P90" s="33"/>
      <c r="Q90" s="33"/>
      <c r="R90" s="33"/>
      <c r="S90" s="33"/>
      <c r="T90" s="33"/>
      <c r="U90" s="33"/>
      <c r="V90" s="33"/>
      <c r="W90" s="33"/>
      <c r="X90" s="33"/>
      <c r="Y90" s="33"/>
      <c r="Z90" s="33"/>
    </row>
    <row r="91" spans="1:26" ht="14.25">
      <c r="A91" s="6" t="s">
        <v>58</v>
      </c>
      <c r="B91" s="25" t="s">
        <v>136</v>
      </c>
      <c r="C91" s="6"/>
      <c r="D91" s="6"/>
      <c r="E91" s="6"/>
      <c r="F91" s="6"/>
      <c r="G91" s="6"/>
      <c r="J91" s="33"/>
      <c r="K91" s="33"/>
      <c r="L91" s="33"/>
      <c r="M91" s="33"/>
      <c r="N91" s="33"/>
      <c r="O91" s="33"/>
      <c r="P91" s="33"/>
      <c r="Q91" s="33"/>
      <c r="R91" s="33"/>
      <c r="S91" s="33"/>
      <c r="T91" s="33"/>
      <c r="U91" s="33"/>
      <c r="V91" s="33"/>
      <c r="W91" s="33"/>
      <c r="X91" s="33"/>
      <c r="Y91" s="33"/>
      <c r="Z91" s="33"/>
    </row>
    <row r="92" spans="1:26" ht="14.25">
      <c r="A92" s="6" t="s">
        <v>59</v>
      </c>
      <c r="B92" s="25" t="s">
        <v>137</v>
      </c>
      <c r="C92" s="6"/>
      <c r="D92" s="6"/>
      <c r="E92" s="6"/>
      <c r="F92" s="6"/>
      <c r="G92" s="6"/>
      <c r="J92" s="33"/>
      <c r="K92" s="33"/>
      <c r="L92" s="33"/>
      <c r="M92" s="33"/>
      <c r="N92" s="33"/>
      <c r="O92" s="33"/>
      <c r="P92" s="33"/>
      <c r="Q92" s="33"/>
      <c r="R92" s="33"/>
      <c r="S92" s="33"/>
      <c r="T92" s="33"/>
      <c r="U92" s="33"/>
      <c r="V92" s="33"/>
      <c r="W92" s="33"/>
      <c r="X92" s="33"/>
      <c r="Y92" s="33"/>
      <c r="Z92" s="33"/>
    </row>
    <row r="93" spans="1:26" ht="42.75">
      <c r="A93" s="6" t="s">
        <v>60</v>
      </c>
      <c r="B93" s="25" t="s">
        <v>138</v>
      </c>
      <c r="C93" s="6"/>
      <c r="D93" s="6"/>
      <c r="E93" s="6"/>
      <c r="F93" s="6"/>
      <c r="G93" s="6"/>
      <c r="J93" s="33"/>
      <c r="K93" s="33"/>
      <c r="L93" s="33"/>
      <c r="M93" s="33"/>
      <c r="N93" s="33"/>
      <c r="O93" s="33"/>
      <c r="P93" s="33"/>
      <c r="Q93" s="33"/>
      <c r="R93" s="33"/>
      <c r="S93" s="33"/>
      <c r="T93" s="33"/>
      <c r="U93" s="33"/>
      <c r="V93" s="33"/>
      <c r="W93" s="33"/>
      <c r="X93" s="33"/>
      <c r="Y93" s="33"/>
      <c r="Z93" s="33"/>
    </row>
    <row r="94" spans="1:26" ht="29.25" customHeight="1">
      <c r="A94" s="9" t="s">
        <v>61</v>
      </c>
      <c r="B94" s="23"/>
      <c r="C94" s="20"/>
      <c r="D94" s="20"/>
      <c r="E94" s="6"/>
      <c r="F94" s="20"/>
      <c r="G94" s="20"/>
      <c r="J94" s="33"/>
      <c r="K94" s="33"/>
      <c r="L94" s="33"/>
      <c r="M94" s="33"/>
      <c r="N94" s="33"/>
      <c r="O94" s="33"/>
      <c r="P94" s="33"/>
      <c r="Q94" s="33"/>
      <c r="R94" s="33"/>
      <c r="S94" s="33"/>
      <c r="T94" s="33"/>
      <c r="U94" s="33"/>
      <c r="V94" s="33"/>
      <c r="W94" s="33"/>
      <c r="X94" s="33"/>
      <c r="Y94" s="33"/>
      <c r="Z94" s="33"/>
    </row>
    <row r="95" spans="1:26" ht="42.75">
      <c r="A95" s="6" t="s">
        <v>62</v>
      </c>
      <c r="B95" s="25" t="s">
        <v>139</v>
      </c>
      <c r="C95" s="2"/>
      <c r="D95" s="2"/>
      <c r="E95" s="6"/>
      <c r="F95" s="2"/>
      <c r="G95" s="2"/>
      <c r="J95" s="33"/>
      <c r="K95" s="33"/>
      <c r="L95" s="33"/>
      <c r="M95" s="33"/>
      <c r="N95" s="33"/>
      <c r="O95" s="33"/>
      <c r="P95" s="33"/>
      <c r="Q95" s="33"/>
      <c r="R95" s="33"/>
      <c r="S95" s="33"/>
      <c r="T95" s="33"/>
      <c r="U95" s="33"/>
      <c r="V95" s="33"/>
      <c r="W95" s="33"/>
      <c r="X95" s="33"/>
      <c r="Y95" s="33"/>
      <c r="Z95" s="33"/>
    </row>
    <row r="96" spans="1:26" ht="14.25">
      <c r="A96" s="6" t="s">
        <v>63</v>
      </c>
      <c r="B96" s="25" t="s">
        <v>64</v>
      </c>
      <c r="C96" s="12"/>
      <c r="D96" s="12"/>
      <c r="E96" s="6"/>
      <c r="F96" s="12"/>
      <c r="G96" s="12"/>
      <c r="J96" s="33"/>
      <c r="K96" s="33"/>
      <c r="L96" s="33"/>
      <c r="M96" s="33"/>
      <c r="N96" s="33"/>
      <c r="O96" s="33"/>
      <c r="P96" s="33"/>
      <c r="Q96" s="33"/>
      <c r="R96" s="33"/>
      <c r="S96" s="33"/>
      <c r="T96" s="33"/>
      <c r="U96" s="33"/>
      <c r="V96" s="33"/>
      <c r="W96" s="33"/>
      <c r="X96" s="33"/>
      <c r="Y96" s="33"/>
      <c r="Z96" s="33"/>
    </row>
    <row r="97" spans="1:26" ht="14.25">
      <c r="A97" s="6" t="s">
        <v>65</v>
      </c>
      <c r="B97" s="25" t="s">
        <v>66</v>
      </c>
      <c r="C97" s="6"/>
      <c r="D97" s="6"/>
      <c r="E97" s="6"/>
      <c r="F97" s="6"/>
      <c r="G97" s="6"/>
      <c r="J97" s="33"/>
      <c r="K97" s="33"/>
      <c r="L97" s="33"/>
      <c r="M97" s="33"/>
      <c r="N97" s="33"/>
      <c r="O97" s="33"/>
      <c r="P97" s="33"/>
      <c r="Q97" s="33"/>
      <c r="R97" s="33"/>
      <c r="S97" s="33"/>
      <c r="T97" s="33"/>
      <c r="U97" s="33"/>
      <c r="V97" s="33"/>
      <c r="W97" s="33"/>
      <c r="X97" s="33"/>
      <c r="Y97" s="33"/>
      <c r="Z97" s="33"/>
    </row>
    <row r="98" spans="1:26" ht="28.5">
      <c r="A98" s="6" t="s">
        <v>67</v>
      </c>
      <c r="B98" s="25" t="s">
        <v>68</v>
      </c>
      <c r="C98" s="6"/>
      <c r="D98" s="6"/>
      <c r="E98" s="2"/>
      <c r="F98" s="44"/>
      <c r="G98" s="44"/>
      <c r="J98" s="33"/>
      <c r="K98" s="33"/>
      <c r="L98" s="33"/>
      <c r="M98" s="33"/>
      <c r="N98" s="33"/>
      <c r="O98" s="33"/>
      <c r="P98" s="33"/>
      <c r="Q98" s="33"/>
      <c r="R98" s="33"/>
      <c r="S98" s="33"/>
      <c r="T98" s="33"/>
      <c r="U98" s="33"/>
      <c r="V98" s="33"/>
      <c r="W98" s="33"/>
      <c r="X98" s="33"/>
      <c r="Y98" s="33"/>
      <c r="Z98" s="33"/>
    </row>
    <row r="99" spans="1:26" ht="28.5">
      <c r="A99" s="6" t="s">
        <v>12</v>
      </c>
      <c r="B99" s="25" t="s">
        <v>13</v>
      </c>
      <c r="C99" s="6"/>
      <c r="D99" s="6"/>
      <c r="E99" s="6"/>
      <c r="F99" s="6"/>
      <c r="G99" s="6"/>
      <c r="J99" s="33"/>
      <c r="K99" s="33"/>
      <c r="L99" s="33"/>
      <c r="M99" s="33"/>
      <c r="N99" s="33"/>
      <c r="O99" s="33"/>
      <c r="P99" s="33"/>
      <c r="Q99" s="33"/>
      <c r="R99" s="33"/>
      <c r="S99" s="33"/>
      <c r="T99" s="33"/>
      <c r="U99" s="33"/>
      <c r="V99" s="33"/>
      <c r="W99" s="33"/>
      <c r="X99" s="33"/>
      <c r="Y99" s="33"/>
      <c r="Z99" s="33"/>
    </row>
    <row r="100" spans="1:26" ht="14.25">
      <c r="A100" s="6" t="s">
        <v>14</v>
      </c>
      <c r="B100" s="25" t="s">
        <v>15</v>
      </c>
      <c r="C100" s="2"/>
      <c r="D100" s="2"/>
      <c r="E100" s="6"/>
      <c r="F100" s="2"/>
      <c r="G100" s="2"/>
      <c r="J100" s="33"/>
      <c r="K100" s="33"/>
      <c r="L100" s="33"/>
      <c r="M100" s="33"/>
      <c r="N100" s="33"/>
      <c r="O100" s="33"/>
      <c r="P100" s="33"/>
      <c r="Q100" s="33"/>
      <c r="R100" s="33"/>
      <c r="S100" s="33"/>
      <c r="T100" s="33"/>
      <c r="U100" s="33"/>
      <c r="V100" s="33"/>
      <c r="W100" s="33"/>
      <c r="X100" s="33"/>
      <c r="Y100" s="33"/>
      <c r="Z100" s="33"/>
    </row>
    <row r="101" spans="1:7" ht="14.25">
      <c r="A101" s="6" t="s">
        <v>16</v>
      </c>
      <c r="B101" s="25" t="s">
        <v>17</v>
      </c>
      <c r="C101" s="2"/>
      <c r="D101" s="2"/>
      <c r="E101" s="6"/>
      <c r="F101" s="2"/>
      <c r="G101" s="2"/>
    </row>
    <row r="102" spans="1:7" ht="14.25">
      <c r="A102" s="6" t="s">
        <v>18</v>
      </c>
      <c r="B102" s="25" t="s">
        <v>19</v>
      </c>
      <c r="C102" s="2"/>
      <c r="D102" s="2"/>
      <c r="E102" s="6"/>
      <c r="F102" s="2"/>
      <c r="G102" s="2"/>
    </row>
    <row r="103" spans="1:7" ht="28.5">
      <c r="A103" s="6" t="s">
        <v>20</v>
      </c>
      <c r="B103" s="25" t="s">
        <v>21</v>
      </c>
      <c r="C103" s="6"/>
      <c r="D103" s="6"/>
      <c r="E103" s="6"/>
      <c r="F103" s="6"/>
      <c r="G103" s="6"/>
    </row>
    <row r="104" spans="1:7" ht="42.75">
      <c r="A104" s="6" t="s">
        <v>22</v>
      </c>
      <c r="B104" s="25" t="s">
        <v>23</v>
      </c>
      <c r="C104" s="6"/>
      <c r="D104" s="6"/>
      <c r="E104" s="6"/>
      <c r="F104" s="6"/>
      <c r="G104" s="6"/>
    </row>
    <row r="105" spans="1:7" ht="28.5">
      <c r="A105" s="6" t="s">
        <v>24</v>
      </c>
      <c r="B105" s="25" t="s">
        <v>140</v>
      </c>
      <c r="C105" s="6"/>
      <c r="D105" s="6"/>
      <c r="E105" s="6"/>
      <c r="F105" s="6"/>
      <c r="G105" s="6"/>
    </row>
    <row r="106" spans="1:7" ht="58.5" customHeight="1">
      <c r="A106" s="6" t="s">
        <v>25</v>
      </c>
      <c r="B106" s="25" t="s">
        <v>26</v>
      </c>
      <c r="C106" s="6"/>
      <c r="D106" s="6"/>
      <c r="E106" s="6"/>
      <c r="F106" s="6"/>
      <c r="G106" s="6"/>
    </row>
    <row r="107" spans="1:7" ht="14.25">
      <c r="A107" s="6" t="s">
        <v>27</v>
      </c>
      <c r="B107" s="25" t="s">
        <v>28</v>
      </c>
      <c r="C107" s="6"/>
      <c r="D107" s="6"/>
      <c r="E107" s="6"/>
      <c r="F107" s="6"/>
      <c r="G107" s="6"/>
    </row>
    <row r="108" spans="1:7" ht="14.25">
      <c r="A108" s="6" t="s">
        <v>29</v>
      </c>
      <c r="B108" s="25" t="s">
        <v>30</v>
      </c>
      <c r="C108" s="6"/>
      <c r="D108" s="6"/>
      <c r="E108" s="6"/>
      <c r="F108" s="6"/>
      <c r="G108" s="6"/>
    </row>
    <row r="109" spans="1:7" ht="28.5">
      <c r="A109" s="6" t="s">
        <v>31</v>
      </c>
      <c r="B109" s="25" t="s">
        <v>141</v>
      </c>
      <c r="C109" s="2">
        <v>8967.5</v>
      </c>
      <c r="D109" s="2">
        <v>12038.2</v>
      </c>
      <c r="E109" s="2">
        <v>8967.5</v>
      </c>
      <c r="F109" s="41">
        <v>8967.5</v>
      </c>
      <c r="G109" s="105">
        <v>100</v>
      </c>
    </row>
    <row r="110" spans="1:7" ht="14.25">
      <c r="A110" s="6" t="s">
        <v>32</v>
      </c>
      <c r="B110" s="25" t="s">
        <v>33</v>
      </c>
      <c r="C110" s="2">
        <v>8967.5</v>
      </c>
      <c r="D110" s="2">
        <v>12038.2</v>
      </c>
      <c r="E110" s="2">
        <v>8967.5</v>
      </c>
      <c r="F110" s="2">
        <v>8967.5</v>
      </c>
      <c r="G110" s="44">
        <f>F110/E110*100</f>
        <v>100</v>
      </c>
    </row>
    <row r="111" spans="1:7" ht="14.25">
      <c r="A111" s="6" t="s">
        <v>34</v>
      </c>
      <c r="B111" s="25" t="s">
        <v>35</v>
      </c>
      <c r="C111" s="2"/>
      <c r="D111" s="2"/>
      <c r="E111" s="2"/>
      <c r="F111" s="2"/>
      <c r="G111" s="2"/>
    </row>
    <row r="112" spans="1:7" ht="14.25">
      <c r="A112" s="6" t="s">
        <v>36</v>
      </c>
      <c r="B112" s="25" t="s">
        <v>142</v>
      </c>
      <c r="C112" s="2">
        <v>41.2</v>
      </c>
      <c r="D112" s="2">
        <v>66.9</v>
      </c>
      <c r="E112" s="2">
        <v>41.2</v>
      </c>
      <c r="F112" s="2">
        <v>25.1</v>
      </c>
      <c r="G112" s="2">
        <v>60.9</v>
      </c>
    </row>
    <row r="113" spans="1:7" ht="14.25">
      <c r="A113" s="6" t="s">
        <v>37</v>
      </c>
      <c r="B113" s="25" t="s">
        <v>38</v>
      </c>
      <c r="C113" s="2">
        <v>41.2</v>
      </c>
      <c r="D113" s="2">
        <v>66.9</v>
      </c>
      <c r="E113" s="2">
        <v>41.2</v>
      </c>
      <c r="F113" s="2">
        <v>25.1</v>
      </c>
      <c r="G113" s="44">
        <f>F113/E113*100</f>
        <v>60.922330097087375</v>
      </c>
    </row>
    <row r="114" spans="1:7" ht="14.25">
      <c r="A114" s="6" t="s">
        <v>39</v>
      </c>
      <c r="B114" s="25" t="s">
        <v>40</v>
      </c>
      <c r="C114" s="6"/>
      <c r="D114" s="2"/>
      <c r="E114" s="2"/>
      <c r="F114" s="2"/>
      <c r="G114" s="2"/>
    </row>
    <row r="115" spans="1:7" ht="44.25" customHeight="1">
      <c r="A115" s="4"/>
      <c r="B115" s="4"/>
      <c r="C115" s="4"/>
      <c r="D115" s="4"/>
      <c r="E115" s="4"/>
      <c r="F115" s="4"/>
      <c r="G115" s="4"/>
    </row>
    <row r="116" spans="1:7" ht="15.75">
      <c r="A116" s="68" t="s">
        <v>193</v>
      </c>
      <c r="B116" s="69"/>
      <c r="C116" s="68"/>
      <c r="D116" s="70"/>
      <c r="E116" s="71"/>
      <c r="F116" s="71" t="s">
        <v>194</v>
      </c>
      <c r="G116" s="71"/>
    </row>
    <row r="117" spans="1:7" ht="14.25">
      <c r="A117" s="21"/>
      <c r="B117" s="4"/>
      <c r="C117" s="21"/>
      <c r="D117" s="4"/>
      <c r="E117" s="4"/>
      <c r="F117" s="4"/>
      <c r="G117" s="4"/>
    </row>
    <row r="118" spans="1:7" ht="12.75">
      <c r="A118" s="22"/>
      <c r="B118" s="4"/>
      <c r="C118" s="4"/>
      <c r="D118" s="4"/>
      <c r="E118" s="4"/>
      <c r="F118" s="4"/>
      <c r="G118" s="4"/>
    </row>
    <row r="119" spans="1:7" ht="14.25">
      <c r="A119" s="21"/>
      <c r="B119" s="4"/>
      <c r="C119" s="4"/>
      <c r="D119" s="4"/>
      <c r="E119" s="4"/>
      <c r="F119" s="4"/>
      <c r="G119" s="4"/>
    </row>
    <row r="120" spans="1:7" ht="14.25">
      <c r="A120" s="21"/>
      <c r="B120" s="4"/>
      <c r="C120" s="4"/>
      <c r="D120" s="4"/>
      <c r="E120" s="4"/>
      <c r="F120" s="4"/>
      <c r="G120" s="4"/>
    </row>
    <row r="121" spans="1:7" ht="14.25">
      <c r="A121" s="21"/>
      <c r="B121" s="21"/>
      <c r="C121" s="4"/>
      <c r="D121" s="4"/>
      <c r="E121" s="21"/>
      <c r="F121" s="4"/>
      <c r="G121" s="4"/>
    </row>
    <row r="122" spans="1:7" ht="14.25">
      <c r="A122" s="21"/>
      <c r="B122" s="4"/>
      <c r="C122" s="21"/>
      <c r="D122" s="4"/>
      <c r="E122" s="21"/>
      <c r="F122" s="4"/>
      <c r="G122" s="4"/>
    </row>
    <row r="123" spans="1:7" ht="12.75">
      <c r="A123" s="4"/>
      <c r="B123" s="4"/>
      <c r="C123" s="4"/>
      <c r="D123" s="4"/>
      <c r="E123" s="4"/>
      <c r="F123" s="4"/>
      <c r="G123" s="4"/>
    </row>
    <row r="124" spans="1:7" ht="12.75">
      <c r="A124" s="4"/>
      <c r="B124" s="4"/>
      <c r="C124" s="4"/>
      <c r="D124" s="4"/>
      <c r="E124" s="4"/>
      <c r="F124" s="4"/>
      <c r="G124" s="4"/>
    </row>
    <row r="125" spans="1:7" ht="12.75">
      <c r="A125" s="4"/>
      <c r="B125" s="4"/>
      <c r="C125" s="4"/>
      <c r="D125" s="4"/>
      <c r="E125" s="4"/>
      <c r="F125" s="4"/>
      <c r="G125" s="4"/>
    </row>
    <row r="126" spans="1:7" ht="12.75">
      <c r="A126" s="4"/>
      <c r="B126" s="4"/>
      <c r="C126" s="4"/>
      <c r="D126" s="4"/>
      <c r="E126" s="4"/>
      <c r="F126" s="4"/>
      <c r="G126" s="4"/>
    </row>
    <row r="127" spans="1:7" ht="12.75">
      <c r="A127" s="4"/>
      <c r="B127" s="4"/>
      <c r="C127" s="4"/>
      <c r="D127" s="4"/>
      <c r="E127" s="4"/>
      <c r="F127" s="4"/>
      <c r="G127" s="4"/>
    </row>
    <row r="128" spans="1:7" ht="12.75">
      <c r="A128" s="4"/>
      <c r="B128" s="4"/>
      <c r="C128" s="4"/>
      <c r="D128" s="4"/>
      <c r="E128" s="4"/>
      <c r="F128" s="4"/>
      <c r="G128" s="4"/>
    </row>
    <row r="129" spans="1:7" ht="12.75">
      <c r="A129" s="4"/>
      <c r="B129" s="4"/>
      <c r="C129" s="4"/>
      <c r="D129" s="4"/>
      <c r="E129" s="4"/>
      <c r="F129" s="4"/>
      <c r="G129" s="4"/>
    </row>
    <row r="130" spans="1:7" ht="12.75">
      <c r="A130" s="4"/>
      <c r="B130" s="4"/>
      <c r="C130" s="4"/>
      <c r="D130" s="4"/>
      <c r="E130" s="4"/>
      <c r="F130" s="4"/>
      <c r="G130" s="4"/>
    </row>
    <row r="131" spans="1:7" ht="12.75">
      <c r="A131" s="4"/>
      <c r="B131" s="4"/>
      <c r="C131" s="4"/>
      <c r="D131" s="4"/>
      <c r="E131" s="4"/>
      <c r="F131" s="4"/>
      <c r="G131" s="4"/>
    </row>
    <row r="132" spans="1:7" ht="12.75">
      <c r="A132" s="4"/>
      <c r="B132" s="4"/>
      <c r="C132" s="4"/>
      <c r="D132" s="4"/>
      <c r="E132" s="4"/>
      <c r="F132" s="4"/>
      <c r="G132" s="4"/>
    </row>
    <row r="133" spans="1:7" ht="12.75">
      <c r="A133" s="4"/>
      <c r="B133" s="4"/>
      <c r="C133" s="4"/>
      <c r="D133" s="4"/>
      <c r="E133" s="4"/>
      <c r="F133" s="4"/>
      <c r="G133" s="4"/>
    </row>
    <row r="134" spans="1:7" ht="12.75">
      <c r="A134" s="4"/>
      <c r="B134" s="4"/>
      <c r="C134" s="4"/>
      <c r="D134" s="4"/>
      <c r="E134" s="4"/>
      <c r="F134" s="4"/>
      <c r="G134" s="4"/>
    </row>
    <row r="135" spans="1:7" ht="12.75">
      <c r="A135" s="4"/>
      <c r="B135" s="4"/>
      <c r="C135" s="4"/>
      <c r="D135" s="4"/>
      <c r="E135" s="4"/>
      <c r="F135" s="4"/>
      <c r="G135" s="4"/>
    </row>
    <row r="136" spans="1:7" ht="12.75">
      <c r="A136" s="4"/>
      <c r="B136" s="4"/>
      <c r="C136" s="4"/>
      <c r="D136" s="4"/>
      <c r="E136" s="4"/>
      <c r="F136" s="4"/>
      <c r="G136" s="4"/>
    </row>
    <row r="137" spans="1:7" ht="12.75">
      <c r="A137" s="4"/>
      <c r="B137" s="4"/>
      <c r="C137" s="4"/>
      <c r="D137" s="4"/>
      <c r="E137" s="4"/>
      <c r="F137" s="4"/>
      <c r="G137" s="4"/>
    </row>
  </sheetData>
  <sheetProtection/>
  <mergeCells count="33">
    <mergeCell ref="A17:C17"/>
    <mergeCell ref="G12:I12"/>
    <mergeCell ref="G13:I13"/>
    <mergeCell ref="G14:I14"/>
    <mergeCell ref="G15:I15"/>
    <mergeCell ref="A79:G79"/>
    <mergeCell ref="A37:G37"/>
    <mergeCell ref="C22:E22"/>
    <mergeCell ref="A34:A35"/>
    <mergeCell ref="B34:B35"/>
    <mergeCell ref="C34:D34"/>
    <mergeCell ref="E34:G34"/>
    <mergeCell ref="A31:G31"/>
    <mergeCell ref="C20:E20"/>
    <mergeCell ref="A14:C14"/>
    <mergeCell ref="G17:I17"/>
    <mergeCell ref="A29:G29"/>
    <mergeCell ref="A21:E21"/>
    <mergeCell ref="A28:G28"/>
    <mergeCell ref="A23:E23"/>
    <mergeCell ref="G16:I16"/>
    <mergeCell ref="A19:E19"/>
    <mergeCell ref="E14:F14"/>
    <mergeCell ref="A12:C12"/>
    <mergeCell ref="A13:C13"/>
    <mergeCell ref="A18:E18"/>
    <mergeCell ref="E17:F17"/>
    <mergeCell ref="A15:C15"/>
    <mergeCell ref="A16:C16"/>
    <mergeCell ref="E13:F13"/>
    <mergeCell ref="E12:F12"/>
    <mergeCell ref="E15:F15"/>
    <mergeCell ref="E16:F16"/>
  </mergeCells>
  <printOptions/>
  <pageMargins left="0.25" right="0.25"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3:Z30"/>
  <sheetViews>
    <sheetView zoomScalePageLayoutView="0" workbookViewId="0" topLeftCell="A7">
      <selection activeCell="K4" sqref="K4"/>
    </sheetView>
  </sheetViews>
  <sheetFormatPr defaultColWidth="9.140625" defaultRowHeight="12.75"/>
  <cols>
    <col min="1" max="1" width="21.7109375" style="0" customWidth="1"/>
    <col min="2" max="2" width="0.13671875" style="0" customWidth="1"/>
    <col min="3" max="3" width="6.8515625" style="0" customWidth="1"/>
    <col min="4" max="4" width="0.71875" style="0" hidden="1" customWidth="1"/>
    <col min="5" max="5" width="4.28125" style="0" hidden="1" customWidth="1"/>
    <col min="6" max="6" width="12.57421875" style="0" customWidth="1"/>
    <col min="7" max="7" width="13.28125" style="0" customWidth="1"/>
    <col min="8" max="8" width="11.8515625" style="0" customWidth="1"/>
    <col min="9" max="9" width="13.28125" style="0" customWidth="1"/>
  </cols>
  <sheetData>
    <row r="3" ht="14.25">
      <c r="A3" s="1" t="s">
        <v>0</v>
      </c>
    </row>
    <row r="4" ht="14.25">
      <c r="A4" s="1" t="s">
        <v>189</v>
      </c>
    </row>
    <row r="5" ht="14.25">
      <c r="A5" s="1"/>
    </row>
    <row r="6" ht="14.25">
      <c r="A6" s="1"/>
    </row>
    <row r="7" spans="1:8" ht="37.5" customHeight="1">
      <c r="A7" s="88"/>
      <c r="B7" s="88"/>
      <c r="C7" s="89" t="s">
        <v>1</v>
      </c>
      <c r="D7" s="73" t="s">
        <v>11</v>
      </c>
      <c r="E7" s="10"/>
      <c r="F7" s="103" t="s">
        <v>170</v>
      </c>
      <c r="G7" s="95" t="s">
        <v>2</v>
      </c>
      <c r="H7" s="96"/>
    </row>
    <row r="8" spans="1:10" ht="38.25" customHeight="1">
      <c r="A8" s="88"/>
      <c r="B8" s="88"/>
      <c r="C8" s="89"/>
      <c r="D8" s="74"/>
      <c r="E8" s="10"/>
      <c r="F8" s="72"/>
      <c r="G8" s="8" t="s">
        <v>181</v>
      </c>
      <c r="H8" s="8" t="s">
        <v>182</v>
      </c>
      <c r="J8" s="4"/>
    </row>
    <row r="9" spans="1:8" ht="14.25">
      <c r="A9" s="75">
        <v>1</v>
      </c>
      <c r="B9" s="75"/>
      <c r="C9" s="3">
        <v>2</v>
      </c>
      <c r="D9" s="76">
        <v>3</v>
      </c>
      <c r="E9" s="104"/>
      <c r="F9" s="3">
        <v>3</v>
      </c>
      <c r="G9" s="3">
        <v>4</v>
      </c>
      <c r="H9" s="3">
        <v>5</v>
      </c>
    </row>
    <row r="10" spans="1:16" ht="37.5" customHeight="1" thickBot="1">
      <c r="A10" s="27" t="s">
        <v>153</v>
      </c>
      <c r="B10" s="28"/>
      <c r="C10" s="2">
        <v>1</v>
      </c>
      <c r="D10" s="50"/>
      <c r="E10" s="51"/>
      <c r="F10" s="54">
        <f>IF(A10=0,0,H10/G10*100)</f>
        <v>100</v>
      </c>
      <c r="G10" s="12">
        <v>3274.6</v>
      </c>
      <c r="H10" s="12">
        <v>3274.6</v>
      </c>
      <c r="K10" s="4"/>
      <c r="L10" s="4"/>
      <c r="M10" s="4"/>
      <c r="N10" s="4"/>
      <c r="O10" s="4"/>
      <c r="P10" s="4"/>
    </row>
    <row r="11" spans="1:16" ht="36" customHeight="1" thickBot="1">
      <c r="A11" s="27" t="s">
        <v>152</v>
      </c>
      <c r="B11" s="28"/>
      <c r="C11" s="2">
        <v>2</v>
      </c>
      <c r="D11" s="50"/>
      <c r="E11" s="51"/>
      <c r="F11" s="54">
        <f>IF(A11=0,0,H11/G11*100)</f>
        <v>100</v>
      </c>
      <c r="G11" s="12">
        <v>3863.1</v>
      </c>
      <c r="H11" s="12">
        <v>3863.1</v>
      </c>
      <c r="K11" s="4"/>
      <c r="L11" s="4"/>
      <c r="M11" s="4"/>
      <c r="N11" s="4"/>
      <c r="O11" s="4"/>
      <c r="P11" s="4"/>
    </row>
    <row r="12" spans="1:16" ht="27.75" customHeight="1" thickBot="1">
      <c r="A12" s="27" t="s">
        <v>3</v>
      </c>
      <c r="B12" s="28"/>
      <c r="C12" s="2">
        <v>3</v>
      </c>
      <c r="D12" s="9"/>
      <c r="E12" s="10"/>
      <c r="F12" s="54">
        <f>IF(A12=0,0,H12/G12*100)</f>
        <v>100</v>
      </c>
      <c r="G12" s="12">
        <v>29097</v>
      </c>
      <c r="H12" s="12">
        <v>29097</v>
      </c>
      <c r="K12" s="4"/>
      <c r="L12" s="4"/>
      <c r="M12" s="4"/>
      <c r="N12" s="4"/>
      <c r="O12" s="4"/>
      <c r="P12" s="4"/>
    </row>
    <row r="13" spans="1:16" ht="29.25" customHeight="1" thickBot="1">
      <c r="A13" s="27" t="s">
        <v>4</v>
      </c>
      <c r="B13" s="28"/>
      <c r="C13" s="2">
        <v>4</v>
      </c>
      <c r="D13" s="9"/>
      <c r="E13" s="10"/>
      <c r="F13" s="54">
        <f>IF(A13=0,0,H13/G13*100)</f>
        <v>100</v>
      </c>
      <c r="G13" s="12">
        <v>1109.6</v>
      </c>
      <c r="H13" s="12">
        <v>1109.6</v>
      </c>
      <c r="K13" s="4"/>
      <c r="L13" s="4"/>
      <c r="M13" s="4"/>
      <c r="N13" s="4"/>
      <c r="O13" s="4"/>
      <c r="P13" s="4"/>
    </row>
    <row r="14" spans="1:16" ht="30.75" customHeight="1" thickBot="1">
      <c r="A14" s="27" t="s">
        <v>148</v>
      </c>
      <c r="B14" s="28"/>
      <c r="C14" s="2">
        <v>5</v>
      </c>
      <c r="D14" s="9"/>
      <c r="E14" s="10"/>
      <c r="F14" s="54">
        <f>IF(A14=0,0,H14/G14*100)</f>
        <v>100</v>
      </c>
      <c r="G14" s="12">
        <v>609.2</v>
      </c>
      <c r="H14" s="12">
        <v>609.2</v>
      </c>
      <c r="M14" s="42"/>
      <c r="N14" s="38"/>
      <c r="O14" s="4"/>
      <c r="P14" s="4"/>
    </row>
    <row r="15" spans="1:16" ht="33.75" customHeight="1" thickBot="1">
      <c r="A15" s="27" t="s">
        <v>5</v>
      </c>
      <c r="B15" s="28"/>
      <c r="C15" s="2"/>
      <c r="D15" s="2"/>
      <c r="E15" s="2"/>
      <c r="F15" s="54"/>
      <c r="G15" s="12">
        <f>SUM(G10:G14)</f>
        <v>37953.49999999999</v>
      </c>
      <c r="H15" s="12">
        <f>SUM(H10:H14)</f>
        <v>37953.49999999999</v>
      </c>
      <c r="K15" s="5"/>
      <c r="L15" s="5"/>
      <c r="M15" s="5"/>
      <c r="N15" s="5"/>
      <c r="O15" s="4"/>
      <c r="P15" s="4"/>
    </row>
    <row r="16" spans="7:17" ht="14.25">
      <c r="G16" s="5"/>
      <c r="L16" s="4"/>
      <c r="M16" s="4"/>
      <c r="N16" s="4"/>
      <c r="O16" s="4"/>
      <c r="P16" s="4"/>
      <c r="Q16" s="4"/>
    </row>
    <row r="17" spans="4:26" ht="14.25">
      <c r="D17" s="38"/>
      <c r="F17" s="4"/>
      <c r="G17" s="5"/>
      <c r="H17" s="38"/>
      <c r="I17" s="38"/>
      <c r="J17" s="4"/>
      <c r="K17" s="4"/>
      <c r="L17" s="4"/>
      <c r="M17" s="4"/>
      <c r="N17" s="4"/>
      <c r="O17" s="4"/>
      <c r="P17" s="4"/>
      <c r="Q17" s="4"/>
      <c r="R17" s="4"/>
      <c r="S17" s="4"/>
      <c r="T17" s="4"/>
      <c r="U17" s="4"/>
      <c r="V17" s="4"/>
      <c r="W17" s="4"/>
      <c r="X17" s="4"/>
      <c r="Y17" s="4"/>
      <c r="Z17" s="4"/>
    </row>
    <row r="18" spans="4:26" ht="14.25">
      <c r="D18" s="38"/>
      <c r="F18" s="4"/>
      <c r="G18" s="5"/>
      <c r="H18" s="5"/>
      <c r="I18" s="5"/>
      <c r="J18" s="4"/>
      <c r="K18" s="4"/>
      <c r="L18" s="4"/>
      <c r="M18" s="4"/>
      <c r="N18" s="4"/>
      <c r="O18" s="4"/>
      <c r="P18" s="4"/>
      <c r="Q18" s="4"/>
      <c r="R18" s="4"/>
      <c r="S18" s="4"/>
      <c r="T18" s="4"/>
      <c r="U18" s="4"/>
      <c r="V18" s="4"/>
      <c r="W18" s="4"/>
      <c r="X18" s="4"/>
      <c r="Y18" s="4"/>
      <c r="Z18" s="4"/>
    </row>
    <row r="19" spans="6:26" ht="14.25">
      <c r="F19" s="4"/>
      <c r="G19" s="5"/>
      <c r="H19" s="5"/>
      <c r="I19" s="5"/>
      <c r="J19" s="4"/>
      <c r="K19" s="4"/>
      <c r="L19" s="4"/>
      <c r="M19" s="4"/>
      <c r="N19" s="4"/>
      <c r="O19" s="4"/>
      <c r="P19" s="4"/>
      <c r="Q19" s="4"/>
      <c r="R19" s="4"/>
      <c r="S19" s="4"/>
      <c r="T19" s="4"/>
      <c r="U19" s="4"/>
      <c r="V19" s="4"/>
      <c r="W19" s="4"/>
      <c r="X19" s="4"/>
      <c r="Y19" s="4"/>
      <c r="Z19" s="4"/>
    </row>
    <row r="20" spans="6:26" ht="14.25">
      <c r="F20" s="4"/>
      <c r="G20" s="5"/>
      <c r="H20" s="4"/>
      <c r="I20" s="4"/>
      <c r="J20" s="4"/>
      <c r="K20" s="4"/>
      <c r="L20" s="4"/>
      <c r="M20" s="39"/>
      <c r="N20" s="4"/>
      <c r="O20" s="4"/>
      <c r="P20" s="4"/>
      <c r="Q20" s="4"/>
      <c r="R20" s="39"/>
      <c r="S20" s="4"/>
      <c r="T20" s="4"/>
      <c r="U20" s="4"/>
      <c r="V20" s="4"/>
      <c r="W20" s="4"/>
      <c r="X20" s="4"/>
      <c r="Y20" s="4"/>
      <c r="Z20" s="4"/>
    </row>
    <row r="21" spans="6:26" ht="14.25">
      <c r="F21" s="4"/>
      <c r="G21" s="5"/>
      <c r="H21" s="4"/>
      <c r="I21" s="4"/>
      <c r="J21" s="4"/>
      <c r="K21" s="4"/>
      <c r="L21" s="39"/>
      <c r="M21" s="39"/>
      <c r="N21" s="4"/>
      <c r="O21" s="4"/>
      <c r="P21" s="4"/>
      <c r="Q21" s="4"/>
      <c r="R21" s="39"/>
      <c r="S21" s="4"/>
      <c r="T21" s="4"/>
      <c r="U21" s="4"/>
      <c r="V21" s="4"/>
      <c r="W21" s="4"/>
      <c r="X21" s="4"/>
      <c r="Y21" s="4"/>
      <c r="Z21" s="4"/>
    </row>
    <row r="22" spans="6:26" ht="14.25">
      <c r="F22" s="4"/>
      <c r="G22" s="5"/>
      <c r="H22" s="4"/>
      <c r="I22" s="4"/>
      <c r="J22" s="4"/>
      <c r="K22" s="4"/>
      <c r="L22" s="39"/>
      <c r="M22" s="39"/>
      <c r="N22" s="4"/>
      <c r="O22" s="4"/>
      <c r="P22" s="4"/>
      <c r="Q22" s="4"/>
      <c r="R22" s="39"/>
      <c r="S22" s="4"/>
      <c r="T22" s="4"/>
      <c r="U22" s="4"/>
      <c r="V22" s="4"/>
      <c r="W22" s="4"/>
      <c r="X22" s="4"/>
      <c r="Y22" s="4"/>
      <c r="Z22" s="4"/>
    </row>
    <row r="23" spans="6:26" ht="14.25">
      <c r="F23" s="4"/>
      <c r="G23" s="5"/>
      <c r="H23" s="4"/>
      <c r="I23" s="4"/>
      <c r="J23" s="4"/>
      <c r="K23" s="4"/>
      <c r="L23" s="39"/>
      <c r="M23" s="39"/>
      <c r="N23" s="4"/>
      <c r="O23" s="4"/>
      <c r="P23" s="4"/>
      <c r="Q23" s="4"/>
      <c r="R23" s="39"/>
      <c r="S23" s="4"/>
      <c r="T23" s="4"/>
      <c r="U23" s="4"/>
      <c r="V23" s="4"/>
      <c r="W23" s="4"/>
      <c r="X23" s="4"/>
      <c r="Y23" s="4"/>
      <c r="Z23" s="4"/>
    </row>
    <row r="24" spans="2:18" ht="14.25">
      <c r="B24" s="21" t="s">
        <v>156</v>
      </c>
      <c r="F24" s="1"/>
      <c r="G24" s="1" t="s">
        <v>6</v>
      </c>
      <c r="L24" s="4"/>
      <c r="M24" s="4"/>
      <c r="N24" s="4"/>
      <c r="O24" s="4"/>
      <c r="P24" s="4"/>
      <c r="Q24" s="4"/>
      <c r="R24" s="39"/>
    </row>
    <row r="25" spans="2:17" ht="15">
      <c r="B25" s="34" t="s">
        <v>7</v>
      </c>
      <c r="G25" s="35" t="s">
        <v>8</v>
      </c>
      <c r="L25" s="4"/>
      <c r="M25" s="4"/>
      <c r="N25" s="4"/>
      <c r="O25" s="4"/>
      <c r="P25" s="4"/>
      <c r="Q25" s="4"/>
    </row>
    <row r="26" ht="12.75">
      <c r="B26" s="7"/>
    </row>
    <row r="27" ht="14.25">
      <c r="B27" s="1"/>
    </row>
    <row r="28" ht="14.25">
      <c r="B28" s="1"/>
    </row>
    <row r="29" spans="2:7" ht="14.25">
      <c r="B29" s="1" t="s">
        <v>9</v>
      </c>
      <c r="E29" s="1"/>
      <c r="F29" s="1"/>
      <c r="G29" s="1" t="s">
        <v>6</v>
      </c>
    </row>
    <row r="30" spans="2:7" ht="15">
      <c r="B30" s="34" t="s">
        <v>10</v>
      </c>
      <c r="G30" s="35" t="s">
        <v>8</v>
      </c>
    </row>
  </sheetData>
  <sheetProtection/>
  <mergeCells count="7">
    <mergeCell ref="G7:H7"/>
    <mergeCell ref="F7:F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2020-10-02T09:47:58Z</cp:lastPrinted>
  <dcterms:created xsi:type="dcterms:W3CDTF">1996-10-08T23:32:33Z</dcterms:created>
  <dcterms:modified xsi:type="dcterms:W3CDTF">2020-10-12T09:35:21Z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