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'дод.7'!$B$1:$K$80</definedName>
  </definedNames>
  <calcPr fullCalcOnLoad="1"/>
</workbook>
</file>

<file path=xl/sharedStrings.xml><?xml version="1.0" encoding="utf-8"?>
<sst xmlns="http://schemas.openxmlformats.org/spreadsheetml/2006/main" count="150" uniqueCount="140">
  <si>
    <t>Загальний фонд</t>
  </si>
  <si>
    <t>Спеціальний фонд</t>
  </si>
  <si>
    <t>0110000</t>
  </si>
  <si>
    <t>0100000</t>
  </si>
  <si>
    <t xml:space="preserve">Всього </t>
  </si>
  <si>
    <t>1060</t>
  </si>
  <si>
    <t>1090</t>
  </si>
  <si>
    <t>Програма захисту населення і територій Чортківського району від надзвичайних ситуацій техногенного та природнього характеру на 2014-2017 роки</t>
  </si>
  <si>
    <t>1040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</si>
  <si>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</si>
  <si>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</si>
  <si>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</si>
  <si>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</si>
  <si>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0900000</t>
  </si>
  <si>
    <t>0910000</t>
  </si>
  <si>
    <t>3400000</t>
  </si>
  <si>
    <t>0411</t>
  </si>
  <si>
    <t>Заходи забезпечення та ліквідації надзвичайних ситуацій та наслідків стихійного лиха</t>
  </si>
  <si>
    <t>0180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</si>
  <si>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</si>
  <si>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Районна програма " Ветеран" на 2015-2019 роки</t>
  </si>
  <si>
    <t>1030</t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</si>
  <si>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</rPr>
      <t xml:space="preserve"> ( головний розпорядник)</t>
    </r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</si>
  <si>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</si>
  <si>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 xml:space="preserve">Центр надання адміністративних послуг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</si>
  <si>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>Відділ з питань цивільного захисту населення та розвитку інфраструктури Чортківської районної державної адміністрації</t>
    </r>
    <r>
      <rPr>
        <i/>
        <sz val="12"/>
        <rFont val="Times New Roman"/>
        <family val="1"/>
      </rPr>
      <t xml:space="preserve"> ( головний розпорядник)</t>
    </r>
  </si>
  <si>
    <r>
      <t xml:space="preserve">Відділ з питань цивільного захисту населення та розвитку інфраструктури Чортківської районної державної адміністрації </t>
    </r>
    <r>
      <rPr>
        <i/>
        <sz val="12"/>
        <rFont val="Times New Roman"/>
        <family val="1"/>
      </rPr>
      <t xml:space="preserve"> (відповідальний виконавець)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</si>
  <si>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(головний розпорядник)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</si>
  <si>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</si>
  <si>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 xml:space="preserve">Управління праці та соціального захисту населення Чортківської районної державної адміністрації 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</si>
  <si>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праці та соціального захисту населення Чортківської районної державної адміністрації </t>
    </r>
    <r>
      <rPr>
        <i/>
        <sz val="12"/>
        <rFont val="Times New Roman"/>
        <family val="1"/>
      </rPr>
      <t xml:space="preserve"> (відповідальний виконавець)</t>
    </r>
  </si>
  <si>
    <t>Районна програма подолання дитячої безпритульності та бездоглядності на 2019 - 2020 роки</t>
  </si>
  <si>
    <t>3112</t>
  </si>
  <si>
    <t>Заходи державної політики з питань дітей та їх соціальгого захисту</t>
  </si>
  <si>
    <t xml:space="preserve">Інші видатки на соціальний захист ветеранів війни та праці </t>
  </si>
  <si>
    <t>1070</t>
  </si>
  <si>
    <t>Надання пільг окремим категоріям громадян з оплати послу зв"язку</t>
  </si>
  <si>
    <t>0610000</t>
  </si>
  <si>
    <t>913112</t>
  </si>
  <si>
    <t>7610</t>
  </si>
  <si>
    <t>0613140</t>
  </si>
  <si>
    <t>3140</t>
  </si>
  <si>
    <t>Оздоровлення та відпочинок дітей,(крім заходів з оздоровлення дітей,що здійснюються за рахунок коштів га оздоровлення громадян,які постраждали внаслідок Чорнобильської катастрофи</t>
  </si>
  <si>
    <t>Районна цільова соціальна програма оздоровлення та відпочинку дітей на 2019-2021 роки</t>
  </si>
  <si>
    <t xml:space="preserve"> Спиияння розвитку малого та середнього підприємства </t>
  </si>
  <si>
    <t>Програма розвитку малого і середнього підприємництва в Чортківському районі на 2017-2018 роки</t>
  </si>
  <si>
    <t>Субвенція з місцевого бюджету державному бюджету на виконання програм соціально-економічного розвитку регіонів</t>
  </si>
  <si>
    <t>0921</t>
  </si>
  <si>
    <t xml:space="preserve">Надання загальної середньої овіти загальноосвітніми навчальними закладами </t>
  </si>
  <si>
    <t>0611020</t>
  </si>
  <si>
    <t>0700000</t>
  </si>
  <si>
    <t>0710000</t>
  </si>
  <si>
    <t>0600000</t>
  </si>
  <si>
    <t>0800000</t>
  </si>
  <si>
    <t>0810000</t>
  </si>
  <si>
    <t>0813032</t>
  </si>
  <si>
    <t>0813242</t>
  </si>
  <si>
    <t>0813180</t>
  </si>
  <si>
    <t>0813191</t>
  </si>
  <si>
    <t>Інші заходиу сфері соціальногозахисту і соціального забезпечення</t>
  </si>
  <si>
    <t>Код програмної класифікації видатків та кредитування місцевих бюджетів</t>
  </si>
  <si>
    <t>Код Типової програмної 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</si>
  <si>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</si>
  <si>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/відповідального виконанвця,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</si>
  <si>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 програми</t>
  </si>
  <si>
    <t>Дата та номер  документа, яким затверджено місцеву/регіональну програму</t>
  </si>
  <si>
    <t xml:space="preserve">УСЬОГО </t>
  </si>
  <si>
    <t>усього</t>
  </si>
  <si>
    <t>у тому числі бюджет розвитку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</si>
  <si>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</si>
  <si>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 )</t>
    </r>
  </si>
  <si>
    <t>Рішення сесії 576 від 21.08.2015</t>
  </si>
  <si>
    <t>Рішення сесії     № 452 від 22.11.2018</t>
  </si>
  <si>
    <t>Рішення сесії № 453 від 22.11.2018</t>
  </si>
  <si>
    <t>Рішення сесії      № 441 від6.09.2018</t>
  </si>
  <si>
    <t>грн.</t>
  </si>
  <si>
    <t xml:space="preserve">Рішення сесії  № 454 від 22.11.2018 </t>
  </si>
  <si>
    <t>Районна програма підтримки дітей учасників АТО, ООС, внутрішньо переміщених осіб та дітей з орфанними захворюваннями у навчальних закладах Чортківського району на 2019 рік</t>
  </si>
  <si>
    <t>Районна програма забезпечення житлом дітей-сиріт та дітей,позбавлених батьківського піклування,та осіб з їх числа на 2019 рік</t>
  </si>
  <si>
    <t xml:space="preserve">Програма захисту населення і територій Чортківського району від надзвичайних ситуацій техногенного та природного характеру на 2018-2022 роки </t>
  </si>
  <si>
    <t>Рішення сесії № 474 від 20.12.2018</t>
  </si>
  <si>
    <t>Рішення сесії  № 117 від 1.04.2016 (зі змінами № 244 від 27.04.2017)</t>
  </si>
  <si>
    <t xml:space="preserve">Районна комплексна програма соціальної підтримки малозахищених верств населення "Турбота"на 2016-2020 роки </t>
  </si>
  <si>
    <r>
      <t>Відділ освіти Чортківської районної державної адміністрації</t>
    </r>
    <r>
      <rPr>
        <sz val="12"/>
        <rFont val="Times New Roman"/>
        <family val="1"/>
      </rPr>
      <t xml:space="preserve">( </t>
    </r>
    <r>
      <rPr>
        <i/>
        <sz val="12"/>
        <rFont val="Times New Roman"/>
        <family val="1"/>
      </rPr>
      <t>відповідальний виконавець</t>
    </r>
    <r>
      <rPr>
        <sz val="12"/>
        <rFont val="Times New Roman"/>
        <family val="1"/>
      </rPr>
      <t>)</t>
    </r>
  </si>
  <si>
    <r>
      <t>Відділ освіти Чортківської районної державної адміністрації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 головний розпорядник</t>
    </r>
    <r>
      <rPr>
        <sz val="12"/>
        <rFont val="Times New Roman"/>
        <family val="1"/>
      </rPr>
      <t>)</t>
    </r>
  </si>
  <si>
    <r>
      <t xml:space="preserve">Відділ охорони здоров"я Чортківської  районної державної адміністрації </t>
    </r>
    <r>
      <rPr>
        <i/>
        <sz val="12"/>
        <rFont val="Times New Roman"/>
        <family val="1"/>
      </rPr>
      <t>( головний розпорядник)</t>
    </r>
  </si>
  <si>
    <r>
      <t xml:space="preserve">Відділ охорони здоров"я Чортківської  районної державної адміністрації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відповідальний виконавець</t>
    </r>
    <r>
      <rPr>
        <sz val="12"/>
        <rFont val="Times New Roman"/>
        <family val="1"/>
      </rPr>
      <t>)</t>
    </r>
  </si>
  <si>
    <r>
      <t xml:space="preserve">Центр надання адміністративних послуг Чортківської районної державної адміністрації        </t>
    </r>
    <r>
      <rPr>
        <i/>
        <sz val="12"/>
        <rFont val="Times New Roman"/>
        <family val="1"/>
      </rPr>
      <t xml:space="preserve"> ( головний розпорядник)</t>
    </r>
  </si>
  <si>
    <t>0110180</t>
  </si>
  <si>
    <t>0133</t>
  </si>
  <si>
    <t>Інша діяльність у сфері державного управління</t>
  </si>
  <si>
    <t>Програма попередження надзвичайних ситуацій, реагування на них на території Чортківського району на 2018 - 2020 роки</t>
  </si>
  <si>
    <t>Програма сприяння обороній, мобілізаційній готовності та відбору мотивованих громадян на військову службу за контрактом і призову на строкову службу в на 2019 - 2022 роки</t>
  </si>
  <si>
    <r>
      <t xml:space="preserve">Відділ культури, туризму, національностей та релігій Чортківської районної державної адміністрації  </t>
    </r>
    <r>
      <rPr>
        <i/>
        <sz val="12"/>
        <rFont val="Times New Roman"/>
        <family val="1"/>
      </rPr>
      <t>( головний розпорядник)</t>
    </r>
  </si>
  <si>
    <r>
      <t>Відділ культури, туризму, національностей та релігій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</si>
  <si>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t>1000000</t>
  </si>
  <si>
    <t>1010000</t>
  </si>
  <si>
    <t>Програма збереження культурної спадщини Чортківського району на 2016 - 2020 роки</t>
  </si>
  <si>
    <t>1014030</t>
  </si>
  <si>
    <t>4030</t>
  </si>
  <si>
    <t>0824</t>
  </si>
  <si>
    <t>Забезпечення діяльності бібліотек</t>
  </si>
  <si>
    <t>0712111</t>
  </si>
  <si>
    <t>0712010</t>
  </si>
  <si>
    <t>2010</t>
  </si>
  <si>
    <t>2111</t>
  </si>
  <si>
    <t>0731</t>
  </si>
  <si>
    <t>Багатопрофільна стаціонарна медична допомога населенню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</si>
  <si>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</si>
  <si>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</si>
  <si>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"Здоров"я населення Чортківського району на 2017.-2021р."</t>
  </si>
  <si>
    <t>в тому числі : Тернопільська ОДА</t>
  </si>
  <si>
    <t>Чортківська РДА</t>
  </si>
  <si>
    <t>Додаток 6</t>
  </si>
  <si>
    <t>Зміни до розподілу  витрат Чортківського районного бюджету на реалізацію місцевих/регіональних програм у 2019 році</t>
  </si>
  <si>
    <t xml:space="preserve">до рішення сесії                                                                                                                                                                                     </t>
  </si>
  <si>
    <t xml:space="preserve"> районної ради</t>
  </si>
  <si>
    <t>Керуючий справами виконавчого апарату районної ради</t>
  </si>
  <si>
    <t>Т.В.Яблонь</t>
  </si>
  <si>
    <t>Програма сприяння поліції у підвищенні  рівня безпеки громадян на території Чортківського району на 2017 - 2021 роки</t>
  </si>
  <si>
    <t>Рішення сесії № 222 від 23.02.2017 р.</t>
  </si>
  <si>
    <t>Рішення сесії №476 від 20.12.2018р.</t>
  </si>
  <si>
    <t>Про районну програму ліквідації Редакції Чортківського районого комунального радіомовлення на 2019 рік.</t>
  </si>
  <si>
    <t>Рішення сесії № 510 від 07. 03.2019р</t>
  </si>
  <si>
    <t>Рішення сесії № 512 від 07. 03.2019р</t>
  </si>
  <si>
    <t>8410</t>
  </si>
  <si>
    <t>Фінансова підтримка засобів масової інформації</t>
  </si>
  <si>
    <t>0830</t>
  </si>
  <si>
    <t>0118410</t>
  </si>
  <si>
    <t>Рішення сесії № 330 від 21.12.2017р.</t>
  </si>
  <si>
    <t>Рішення сесії №223 від 23.02.2017р.</t>
  </si>
  <si>
    <t>Програма підтримки та розвитку місцевого самоврядування та депутатської діяльності на 2017 - 2020 роки.(зі змінами)</t>
  </si>
  <si>
    <t>Рішення сесії № 275 від 05.10.2017р.</t>
  </si>
  <si>
    <t>Рішення сесії №120 від 1.04.2016р.</t>
  </si>
  <si>
    <t>Рішення сесії  №329 від 21.12.2017р.</t>
  </si>
  <si>
    <t>Рішення сесії №328 від 21.12.2017р.</t>
  </si>
  <si>
    <t>Рішення сесії № 408 від 10.07.2018р.</t>
  </si>
  <si>
    <t>Програма забезпечення виконання Чортківською районною державною адміністрацією повноважень, делегованих районною радою на 2018 - 2019 роки . (зі змінами )</t>
  </si>
  <si>
    <t>Програма інформатизації Чортківського району на 2018 - 2020 роки .( зі змінами)</t>
  </si>
  <si>
    <t>07 березня  2019 р. № 516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</si>
</sst>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5" fillId="3" borderId="0" applyNumberFormat="0" applyBorder="0" applyAlignment="0" applyProtection="0"/>
    <xf numFmtId="0" fontId="43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44" fillId="47" borderId="12" applyNumberFormat="0" applyAlignment="0" applyProtection="0"/>
    <xf numFmtId="0" fontId="17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Border="1" applyAlignment="1" applyProtection="1">
      <alignment vertical="center" wrapText="1"/>
      <protection/>
    </xf>
    <xf numFmtId="0" fontId="0" fillId="52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 vertical="justify"/>
      <protection/>
    </xf>
    <xf numFmtId="0" fontId="24" fillId="0" borderId="0" xfId="0" applyNumberFormat="1" applyFont="1" applyFill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4" fillId="0" borderId="14" xfId="0" applyNumberFormat="1" applyFont="1" applyFill="1" applyBorder="1" applyAlignment="1" applyProtection="1">
      <alignment horizontal="right" vertical="center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184" fontId="27" fillId="0" borderId="16" xfId="93" applyNumberFormat="1" applyFont="1" applyBorder="1" applyAlignment="1">
      <alignment vertical="center"/>
      <protection/>
    </xf>
    <xf numFmtId="184" fontId="27" fillId="0" borderId="16" xfId="93" applyNumberFormat="1" applyFont="1" applyBorder="1">
      <alignment vertical="top"/>
      <protection/>
    </xf>
    <xf numFmtId="49" fontId="24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184" fontId="28" fillId="0" borderId="16" xfId="93" applyNumberFormat="1" applyFont="1" applyBorder="1" applyAlignment="1">
      <alignment vertical="top" wrapText="1"/>
      <protection/>
    </xf>
    <xf numFmtId="184" fontId="28" fillId="0" borderId="16" xfId="93" applyNumberFormat="1" applyFont="1" applyBorder="1">
      <alignment vertical="top"/>
      <protection/>
    </xf>
    <xf numFmtId="0" fontId="18" fillId="0" borderId="16" xfId="0" applyFont="1" applyBorder="1" applyAlignment="1">
      <alignment vertical="center" wrapText="1"/>
    </xf>
    <xf numFmtId="184" fontId="27" fillId="0" borderId="16" xfId="93" applyNumberFormat="1" applyFont="1" applyBorder="1" applyAlignment="1">
      <alignment vertical="top" wrapText="1"/>
      <protection/>
    </xf>
    <xf numFmtId="0" fontId="18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NumberFormat="1" applyFont="1" applyFill="1" applyBorder="1" applyAlignment="1" applyProtection="1">
      <alignment/>
      <protection/>
    </xf>
    <xf numFmtId="184" fontId="28" fillId="0" borderId="16" xfId="0" applyNumberFormat="1" applyFont="1" applyBorder="1" applyAlignment="1">
      <alignment horizontal="left" vertical="justify"/>
    </xf>
    <xf numFmtId="0" fontId="24" fillId="0" borderId="0" xfId="0" applyNumberFormat="1" applyFont="1" applyFill="1" applyAlignment="1" applyProtection="1">
      <alignment wrapText="1"/>
      <protection/>
    </xf>
    <xf numFmtId="49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184" fontId="28" fillId="0" borderId="17" xfId="93" applyNumberFormat="1" applyFont="1" applyBorder="1">
      <alignment vertical="top"/>
      <protection/>
    </xf>
    <xf numFmtId="49" fontId="24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49" fontId="18" fillId="53" borderId="16" xfId="0" applyNumberFormat="1" applyFont="1" applyFill="1" applyBorder="1" applyAlignment="1">
      <alignment horizontal="center" vertical="center" wrapText="1"/>
    </xf>
    <xf numFmtId="49" fontId="24" fillId="53" borderId="16" xfId="0" applyNumberFormat="1" applyFont="1" applyFill="1" applyBorder="1" applyAlignment="1">
      <alignment horizontal="center" vertical="center" wrapText="1"/>
    </xf>
    <xf numFmtId="0" fontId="18" fillId="53" borderId="16" xfId="0" applyFont="1" applyFill="1" applyBorder="1" applyAlignment="1">
      <alignment vertical="center" wrapText="1"/>
    </xf>
    <xf numFmtId="0" fontId="24" fillId="53" borderId="0" xfId="0" applyNumberFormat="1" applyFont="1" applyFill="1" applyAlignment="1" applyProtection="1">
      <alignment/>
      <protection/>
    </xf>
    <xf numFmtId="0" fontId="24" fillId="53" borderId="16" xfId="0" applyFont="1" applyFill="1" applyBorder="1" applyAlignment="1">
      <alignment vertical="center" wrapText="1"/>
    </xf>
    <xf numFmtId="0" fontId="24" fillId="53" borderId="0" xfId="0" applyNumberFormat="1" applyFont="1" applyFill="1" applyAlignment="1" applyProtection="1">
      <alignment wrapText="1"/>
      <protection/>
    </xf>
    <xf numFmtId="0" fontId="24" fillId="0" borderId="16" xfId="0" applyNumberFormat="1" applyFont="1" applyFill="1" applyBorder="1" applyAlignment="1" applyProtection="1">
      <alignment wrapText="1"/>
      <protection/>
    </xf>
    <xf numFmtId="0" fontId="24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24" fillId="0" borderId="15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4" fillId="0" borderId="16" xfId="0" applyFont="1" applyFill="1" applyBorder="1" applyAlignment="1">
      <alignment vertical="top" wrapText="1"/>
    </xf>
    <xf numFmtId="3" fontId="27" fillId="0" borderId="16" xfId="93" applyNumberFormat="1" applyFont="1" applyBorder="1" applyAlignment="1">
      <alignment vertical="center"/>
      <protection/>
    </xf>
    <xf numFmtId="3" fontId="27" fillId="0" borderId="16" xfId="93" applyNumberFormat="1" applyFont="1" applyBorder="1">
      <alignment vertical="top"/>
      <protection/>
    </xf>
    <xf numFmtId="3" fontId="28" fillId="0" borderId="16" xfId="93" applyNumberFormat="1" applyFont="1" applyBorder="1">
      <alignment vertical="top"/>
      <protection/>
    </xf>
    <xf numFmtId="3" fontId="28" fillId="0" borderId="17" xfId="93" applyNumberFormat="1" applyFont="1" applyBorder="1">
      <alignment vertical="top"/>
      <protection/>
    </xf>
    <xf numFmtId="3" fontId="24" fillId="0" borderId="16" xfId="0" applyNumberFormat="1" applyFont="1" applyFill="1" applyBorder="1" applyAlignment="1">
      <alignment horizontal="right"/>
    </xf>
    <xf numFmtId="3" fontId="24" fillId="0" borderId="16" xfId="0" applyNumberFormat="1" applyFont="1" applyFill="1" applyBorder="1" applyAlignment="1" applyProtection="1">
      <alignment/>
      <protection/>
    </xf>
    <xf numFmtId="3" fontId="28" fillId="0" borderId="16" xfId="93" applyNumberFormat="1" applyFont="1" applyBorder="1" applyAlignment="1">
      <alignment vertical="center"/>
      <protection/>
    </xf>
    <xf numFmtId="184" fontId="28" fillId="0" borderId="19" xfId="93" applyNumberFormat="1" applyFont="1" applyBorder="1" applyAlignment="1">
      <alignment vertical="top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8" fillId="0" borderId="16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3" fontId="28" fillId="0" borderId="16" xfId="93" applyNumberFormat="1" applyFont="1" applyFill="1" applyBorder="1" applyAlignment="1">
      <alignment vertical="center"/>
      <protection/>
    </xf>
    <xf numFmtId="184" fontId="28" fillId="0" borderId="16" xfId="93" applyNumberFormat="1" applyFont="1" applyFill="1" applyBorder="1">
      <alignment vertical="top"/>
      <protection/>
    </xf>
    <xf numFmtId="3" fontId="28" fillId="0" borderId="16" xfId="93" applyNumberFormat="1" applyFont="1" applyFill="1" applyBorder="1">
      <alignment vertical="top"/>
      <protection/>
    </xf>
    <xf numFmtId="184" fontId="28" fillId="0" borderId="16" xfId="93" applyNumberFormat="1" applyFont="1" applyFill="1" applyBorder="1" applyAlignment="1">
      <alignment vertical="top" wrapText="1"/>
      <protection/>
    </xf>
    <xf numFmtId="3" fontId="27" fillId="0" borderId="16" xfId="93" applyNumberFormat="1" applyFont="1" applyFill="1" applyBorder="1" applyAlignment="1">
      <alignment vertical="center"/>
      <protection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3" fontId="28" fillId="0" borderId="16" xfId="93" applyNumberFormat="1" applyFont="1" applyFill="1" applyBorder="1" applyAlignment="1">
      <alignment horizontal="center" vertical="center"/>
      <protection/>
    </xf>
    <xf numFmtId="3" fontId="27" fillId="0" borderId="16" xfId="93" applyNumberFormat="1" applyFont="1" applyFill="1" applyBorder="1" applyAlignment="1">
      <alignment horizontal="right" vertical="center"/>
      <protection/>
    </xf>
    <xf numFmtId="3" fontId="28" fillId="0" borderId="16" xfId="93" applyNumberFormat="1" applyFont="1" applyFill="1" applyBorder="1" applyAlignment="1">
      <alignment horizontal="right" vertical="center"/>
      <protection/>
    </xf>
    <xf numFmtId="3" fontId="24" fillId="0" borderId="16" xfId="0" applyNumberFormat="1" applyFont="1" applyFill="1" applyBorder="1" applyAlignment="1" applyProtection="1">
      <alignment horizontal="right" vertical="center"/>
      <protection/>
    </xf>
    <xf numFmtId="184" fontId="28" fillId="0" borderId="16" xfId="93" applyNumberFormat="1" applyFont="1" applyFill="1" applyBorder="1" applyAlignment="1">
      <alignment horizontal="left" vertical="top" wrapText="1"/>
      <protection/>
    </xf>
    <xf numFmtId="49" fontId="24" fillId="0" borderId="16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Alignment="1" applyProtection="1">
      <alignment vertical="top"/>
      <protection/>
    </xf>
    <xf numFmtId="0" fontId="30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84" fontId="27" fillId="0" borderId="16" xfId="93" applyNumberFormat="1" applyFont="1" applyFill="1" applyBorder="1" applyAlignment="1">
      <alignment horizontal="right" vertical="center"/>
      <protection/>
    </xf>
    <xf numFmtId="4" fontId="28" fillId="0" borderId="16" xfId="93" applyNumberFormat="1" applyFont="1" applyBorder="1" applyAlignment="1">
      <alignment vertical="center"/>
      <protection/>
    </xf>
    <xf numFmtId="4" fontId="27" fillId="0" borderId="16" xfId="93" applyNumberFormat="1" applyFont="1" applyBorder="1" applyAlignment="1">
      <alignment vertical="center"/>
      <protection/>
    </xf>
    <xf numFmtId="0" fontId="24" fillId="0" borderId="17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 horizont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184" fontId="28" fillId="0" borderId="17" xfId="93" applyNumberFormat="1" applyFont="1" applyBorder="1" applyAlignment="1">
      <alignment horizontal="center" vertical="top" wrapText="1"/>
      <protection/>
    </xf>
    <xf numFmtId="184" fontId="28" fillId="0" borderId="15" xfId="93" applyNumberFormat="1" applyFont="1" applyBorder="1" applyAlignment="1">
      <alignment horizontal="center" vertical="top" wrapText="1"/>
      <protection/>
    </xf>
    <xf numFmtId="0" fontId="24" fillId="0" borderId="1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="75" zoomScaleSheetLayoutView="75" zoomScalePageLayoutView="0" workbookViewId="0" topLeftCell="B1">
      <pane xSplit="3" ySplit="10" topLeftCell="E13" activePane="bottomRight" state="frozen"/>
      <selection pane="topLeft" activeCell="B1" sqref="B1"/>
      <selection pane="topRight" activeCell="E1" sqref="E1"/>
      <selection pane="bottomLeft" activeCell="B7" sqref="B7"/>
      <selection pane="bottomRight" activeCell="I5" sqref="I5"/>
    </sheetView>
  </sheetViews>
  <sheetFormatPr defaultColWidth="9.16015625" defaultRowHeight="12.75"/>
  <cols>
    <col min="1" max="1" width="3.83203125" style="3" hidden="1" customWidth="1"/>
    <col min="2" max="2" width="18.5" style="8" customWidth="1"/>
    <col min="3" max="3" width="19.5" style="8" customWidth="1"/>
    <col min="4" max="4" width="16.5" style="8" customWidth="1"/>
    <col min="5" max="5" width="62.83203125" style="3" customWidth="1"/>
    <col min="6" max="6" width="45.16015625" style="3" customWidth="1"/>
    <col min="7" max="7" width="24" style="3" customWidth="1"/>
    <col min="8" max="8" width="16.33203125" style="3" customWidth="1"/>
    <col min="9" max="9" width="15.5" style="3" customWidth="1"/>
    <col min="10" max="10" width="14.5" style="3" customWidth="1"/>
    <col min="11" max="11" width="18.16015625" style="3" customWidth="1"/>
    <col min="12" max="12" width="4.33203125" style="2" customWidth="1"/>
    <col min="13" max="16384" width="9.16015625" style="2" customWidth="1"/>
  </cols>
  <sheetData>
    <row r="1" spans="1:11" s="7" customFormat="1" ht="13.5" customHeight="1">
      <c r="A1" s="6"/>
      <c r="B1" s="87"/>
      <c r="C1" s="87"/>
      <c r="D1" s="87"/>
      <c r="E1" s="87"/>
      <c r="F1" s="87"/>
      <c r="G1" s="87"/>
      <c r="H1" s="87"/>
      <c r="J1" s="87"/>
      <c r="K1" s="89"/>
    </row>
    <row r="2" spans="1:11" s="7" customFormat="1" ht="13.5" customHeight="1">
      <c r="A2" s="6"/>
      <c r="B2" s="87"/>
      <c r="C2" s="87"/>
      <c r="D2" s="87"/>
      <c r="E2" s="87"/>
      <c r="F2" s="87"/>
      <c r="G2" s="87"/>
      <c r="H2" s="87"/>
      <c r="I2" s="88" t="s">
        <v>113</v>
      </c>
      <c r="J2" s="87"/>
      <c r="K2" s="87"/>
    </row>
    <row r="3" spans="1:11" s="7" customFormat="1" ht="13.5" customHeight="1">
      <c r="A3" s="6"/>
      <c r="B3" s="87"/>
      <c r="C3" s="87"/>
      <c r="D3" s="87"/>
      <c r="E3" s="87"/>
      <c r="F3" s="87"/>
      <c r="G3" s="87"/>
      <c r="H3" s="87"/>
      <c r="I3" s="88" t="s">
        <v>115</v>
      </c>
      <c r="J3" s="87"/>
      <c r="K3" s="87"/>
    </row>
    <row r="4" spans="1:11" s="7" customFormat="1" ht="13.5" customHeight="1">
      <c r="A4" s="6"/>
      <c r="B4" s="87"/>
      <c r="C4" s="87"/>
      <c r="D4" s="87"/>
      <c r="E4" s="87"/>
      <c r="F4" s="87"/>
      <c r="G4" s="87"/>
      <c r="H4" s="87"/>
      <c r="I4" s="88" t="s">
        <v>116</v>
      </c>
      <c r="J4" s="87"/>
      <c r="K4" s="87"/>
    </row>
    <row r="5" spans="1:11" s="7" customFormat="1" ht="13.5" customHeight="1">
      <c r="A5" s="6"/>
      <c r="B5" s="87"/>
      <c r="C5" s="87"/>
      <c r="D5" s="87"/>
      <c r="E5" s="87"/>
      <c r="F5" s="87"/>
      <c r="G5" s="87"/>
      <c r="H5" s="87"/>
      <c r="I5" s="88" t="s">
        <v>139</v>
      </c>
      <c r="J5" s="87"/>
      <c r="K5" s="87"/>
    </row>
    <row r="6" spans="2:11" ht="26.25" customHeight="1">
      <c r="B6" s="14"/>
      <c r="C6" s="15"/>
      <c r="D6" s="15"/>
      <c r="E6" s="15"/>
      <c r="F6" s="15"/>
      <c r="G6" s="15"/>
      <c r="H6" s="15"/>
      <c r="I6" s="121"/>
      <c r="J6" s="121"/>
      <c r="K6" s="121"/>
    </row>
    <row r="7" spans="1:11" ht="34.5" customHeight="1">
      <c r="A7" s="1"/>
      <c r="B7" s="122" t="s">
        <v>114</v>
      </c>
      <c r="C7" s="122"/>
      <c r="D7" s="122"/>
      <c r="E7" s="122"/>
      <c r="F7" s="122"/>
      <c r="G7" s="122"/>
      <c r="H7" s="122"/>
      <c r="I7" s="122"/>
      <c r="J7" s="122"/>
      <c r="K7" s="122"/>
    </row>
    <row r="8" spans="2:11" ht="15.75">
      <c r="B8" s="16"/>
      <c r="C8" s="17"/>
      <c r="D8" s="17"/>
      <c r="E8" s="17"/>
      <c r="F8" s="18"/>
      <c r="G8" s="18"/>
      <c r="H8" s="18"/>
      <c r="I8" s="18"/>
      <c r="J8" s="19"/>
      <c r="K8" s="20" t="s">
        <v>75</v>
      </c>
    </row>
    <row r="9" spans="1:11" ht="82.5" customHeight="1">
      <c r="A9" s="9"/>
      <c r="B9" s="99" t="s">
        <v>60</v>
      </c>
      <c r="C9" s="99" t="s">
        <v>61</v>
      </c>
      <c r="D9" s="99" t="s">
        <v>62</v>
      </c>
      <c r="E9" s="99" t="s">
        <v>63</v>
      </c>
      <c r="F9" s="105" t="s">
        <v>64</v>
      </c>
      <c r="G9" s="105" t="s">
        <v>65</v>
      </c>
      <c r="H9" s="105" t="s">
        <v>66</v>
      </c>
      <c r="I9" s="99" t="s">
        <v>0</v>
      </c>
      <c r="J9" s="123" t="s">
        <v>1</v>
      </c>
      <c r="K9" s="124"/>
    </row>
    <row r="10" spans="1:11" ht="47.25" customHeight="1">
      <c r="A10" s="9"/>
      <c r="B10" s="100"/>
      <c r="C10" s="100"/>
      <c r="D10" s="100"/>
      <c r="E10" s="100"/>
      <c r="F10" s="106"/>
      <c r="G10" s="106"/>
      <c r="H10" s="106"/>
      <c r="I10" s="100"/>
      <c r="J10" s="22" t="s">
        <v>67</v>
      </c>
      <c r="K10" s="22" t="s">
        <v>68</v>
      </c>
    </row>
    <row r="11" spans="1:11" s="5" customFormat="1" ht="32.25" customHeight="1">
      <c r="A11" s="4"/>
      <c r="B11" s="21" t="s">
        <v>3</v>
      </c>
      <c r="C11" s="21"/>
      <c r="D11" s="21"/>
      <c r="E11" s="24" t="s">
        <v>69</v>
      </c>
      <c r="F11" s="25"/>
      <c r="G11" s="25"/>
      <c r="H11" s="96">
        <f>H12</f>
        <v>34943.35</v>
      </c>
      <c r="I11" s="96">
        <f>I12</f>
        <v>34943.35</v>
      </c>
      <c r="J11" s="25"/>
      <c r="K11" s="58"/>
    </row>
    <row r="12" spans="2:11" ht="30.75" customHeight="1">
      <c r="B12" s="23" t="s">
        <v>2</v>
      </c>
      <c r="C12" s="23"/>
      <c r="D12" s="23"/>
      <c r="E12" s="24" t="s">
        <v>70</v>
      </c>
      <c r="F12" s="26"/>
      <c r="G12" s="26"/>
      <c r="H12" s="96">
        <f>H13+H31</f>
        <v>34943.35</v>
      </c>
      <c r="I12" s="96">
        <f>I13+I31</f>
        <v>34943.35</v>
      </c>
      <c r="J12" s="26"/>
      <c r="K12" s="59"/>
    </row>
    <row r="13" spans="2:11" ht="66" customHeight="1">
      <c r="B13" s="68" t="s">
        <v>88</v>
      </c>
      <c r="C13" s="69" t="s">
        <v>18</v>
      </c>
      <c r="D13" s="69" t="s">
        <v>89</v>
      </c>
      <c r="E13" s="70" t="s">
        <v>90</v>
      </c>
      <c r="F13" s="70" t="s">
        <v>131</v>
      </c>
      <c r="G13" s="74" t="s">
        <v>130</v>
      </c>
      <c r="H13" s="71">
        <f>I13+J13+K13</f>
        <v>10000</v>
      </c>
      <c r="I13" s="71">
        <v>10000</v>
      </c>
      <c r="J13" s="72"/>
      <c r="K13" s="73"/>
    </row>
    <row r="14" spans="2:11" ht="15.75" customHeight="1" hidden="1">
      <c r="B14" s="23"/>
      <c r="C14" s="27"/>
      <c r="D14" s="27"/>
      <c r="E14" s="28"/>
      <c r="F14" s="29"/>
      <c r="G14" s="29"/>
      <c r="H14" s="58">
        <f aca="true" t="shared" si="0" ref="H14:H65">I14</f>
        <v>0</v>
      </c>
      <c r="I14" s="58"/>
      <c r="J14" s="30"/>
      <c r="K14" s="60"/>
    </row>
    <row r="15" spans="2:11" ht="15.75" hidden="1">
      <c r="B15" s="23"/>
      <c r="C15" s="27"/>
      <c r="D15" s="27"/>
      <c r="E15" s="31"/>
      <c r="F15" s="30"/>
      <c r="G15" s="30"/>
      <c r="H15" s="58">
        <f t="shared" si="0"/>
        <v>0</v>
      </c>
      <c r="I15" s="58"/>
      <c r="J15" s="26"/>
      <c r="K15" s="59"/>
    </row>
    <row r="16" spans="2:11" ht="15.75" hidden="1">
      <c r="B16" s="23"/>
      <c r="C16" s="27"/>
      <c r="D16" s="27"/>
      <c r="E16" s="31"/>
      <c r="F16" s="30"/>
      <c r="G16" s="30"/>
      <c r="H16" s="58">
        <f t="shared" si="0"/>
        <v>0</v>
      </c>
      <c r="I16" s="58"/>
      <c r="J16" s="26"/>
      <c r="K16" s="59"/>
    </row>
    <row r="17" spans="2:11" ht="15.75" hidden="1">
      <c r="B17" s="23"/>
      <c r="C17" s="27"/>
      <c r="D17" s="27"/>
      <c r="E17" s="28"/>
      <c r="F17" s="29"/>
      <c r="G17" s="29"/>
      <c r="H17" s="58">
        <f t="shared" si="0"/>
        <v>0</v>
      </c>
      <c r="I17" s="58"/>
      <c r="J17" s="30"/>
      <c r="K17" s="60"/>
    </row>
    <row r="18" spans="2:11" ht="15.75" hidden="1">
      <c r="B18" s="23"/>
      <c r="C18" s="27"/>
      <c r="D18" s="27"/>
      <c r="E18" s="28"/>
      <c r="F18" s="29"/>
      <c r="G18" s="29"/>
      <c r="H18" s="58">
        <f t="shared" si="0"/>
        <v>0</v>
      </c>
      <c r="I18" s="58"/>
      <c r="J18" s="30"/>
      <c r="K18" s="60"/>
    </row>
    <row r="19" spans="2:11" ht="15.75" hidden="1">
      <c r="B19" s="23"/>
      <c r="C19" s="27"/>
      <c r="D19" s="27"/>
      <c r="E19" s="28"/>
      <c r="F19" s="29"/>
      <c r="G19" s="29"/>
      <c r="H19" s="58">
        <f t="shared" si="0"/>
        <v>0</v>
      </c>
      <c r="I19" s="58"/>
      <c r="J19" s="30"/>
      <c r="K19" s="60"/>
    </row>
    <row r="20" spans="2:11" ht="78.75" hidden="1">
      <c r="B20" s="23" t="s">
        <v>9</v>
      </c>
      <c r="C20" s="27" t="s">
        <v>10</v>
      </c>
      <c r="D20" s="27" t="s">
        <v>11</v>
      </c>
      <c r="E20" s="28" t="s">
        <v>12</v>
      </c>
      <c r="F20" s="29" t="s">
        <v>7</v>
      </c>
      <c r="G20" s="29"/>
      <c r="H20" s="58">
        <f t="shared" si="0"/>
        <v>0</v>
      </c>
      <c r="I20" s="58"/>
      <c r="J20" s="30"/>
      <c r="K20" s="60"/>
    </row>
    <row r="21" spans="2:11" ht="15.75" hidden="1">
      <c r="B21" s="23"/>
      <c r="C21" s="27"/>
      <c r="D21" s="27"/>
      <c r="E21" s="28"/>
      <c r="F21" s="15"/>
      <c r="G21" s="15"/>
      <c r="H21" s="58">
        <f t="shared" si="0"/>
        <v>0</v>
      </c>
      <c r="I21" s="58"/>
      <c r="J21" s="30"/>
      <c r="K21" s="60"/>
    </row>
    <row r="22" spans="2:11" ht="15.75" hidden="1">
      <c r="B22" s="23"/>
      <c r="C22" s="27"/>
      <c r="D22" s="27"/>
      <c r="E22" s="28"/>
      <c r="F22" s="15"/>
      <c r="G22" s="15"/>
      <c r="H22" s="58">
        <f t="shared" si="0"/>
        <v>0</v>
      </c>
      <c r="I22" s="58"/>
      <c r="J22" s="30"/>
      <c r="K22" s="60"/>
    </row>
    <row r="23" spans="2:11" ht="15.75" hidden="1">
      <c r="B23" s="46"/>
      <c r="C23" s="47"/>
      <c r="D23" s="47"/>
      <c r="E23" s="48"/>
      <c r="F23" s="49"/>
      <c r="G23" s="49"/>
      <c r="H23" s="58">
        <f t="shared" si="0"/>
        <v>0</v>
      </c>
      <c r="I23" s="58"/>
      <c r="J23" s="30"/>
      <c r="K23" s="60"/>
    </row>
    <row r="24" spans="2:11" ht="15.75" hidden="1">
      <c r="B24" s="46"/>
      <c r="C24" s="47"/>
      <c r="D24" s="47"/>
      <c r="E24" s="48"/>
      <c r="F24" s="49"/>
      <c r="G24" s="49"/>
      <c r="H24" s="58">
        <f t="shared" si="0"/>
        <v>0</v>
      </c>
      <c r="I24" s="58"/>
      <c r="J24" s="30"/>
      <c r="K24" s="60"/>
    </row>
    <row r="25" spans="2:11" ht="15.75" hidden="1">
      <c r="B25" s="46"/>
      <c r="C25" s="47"/>
      <c r="D25" s="47"/>
      <c r="E25" s="50"/>
      <c r="F25" s="51"/>
      <c r="G25" s="51"/>
      <c r="H25" s="58">
        <f t="shared" si="0"/>
        <v>0</v>
      </c>
      <c r="I25" s="58"/>
      <c r="J25" s="30"/>
      <c r="K25" s="60"/>
    </row>
    <row r="26" spans="2:11" ht="37.5" customHeight="1" hidden="1">
      <c r="B26" s="23" t="s">
        <v>52</v>
      </c>
      <c r="C26" s="37"/>
      <c r="D26" s="27"/>
      <c r="E26" s="31" t="s">
        <v>84</v>
      </c>
      <c r="F26" s="29"/>
      <c r="G26" s="29"/>
      <c r="H26" s="58">
        <f t="shared" si="0"/>
        <v>0</v>
      </c>
      <c r="I26" s="58">
        <f>I27</f>
        <v>0</v>
      </c>
      <c r="J26" s="26"/>
      <c r="K26" s="59"/>
    </row>
    <row r="27" spans="2:11" ht="36.75" customHeight="1" hidden="1">
      <c r="B27" s="23" t="s">
        <v>37</v>
      </c>
      <c r="C27" s="37"/>
      <c r="D27" s="27"/>
      <c r="E27" s="31" t="s">
        <v>83</v>
      </c>
      <c r="F27" s="29"/>
      <c r="G27" s="29"/>
      <c r="H27" s="58">
        <f t="shared" si="0"/>
        <v>0</v>
      </c>
      <c r="I27" s="58">
        <f>I28+I30</f>
        <v>0</v>
      </c>
      <c r="J27" s="30"/>
      <c r="K27" s="59"/>
    </row>
    <row r="28" spans="2:11" ht="94.5" hidden="1">
      <c r="B28" s="27" t="s">
        <v>49</v>
      </c>
      <c r="C28" s="37">
        <v>1020</v>
      </c>
      <c r="D28" s="27" t="s">
        <v>47</v>
      </c>
      <c r="E28" s="57" t="s">
        <v>48</v>
      </c>
      <c r="F28" s="29" t="s">
        <v>77</v>
      </c>
      <c r="G28" s="65" t="s">
        <v>80</v>
      </c>
      <c r="H28" s="64"/>
      <c r="I28" s="64"/>
      <c r="J28" s="30"/>
      <c r="K28" s="60"/>
    </row>
    <row r="29" spans="2:11" ht="15.75" hidden="1">
      <c r="B29" s="23"/>
      <c r="C29" s="41"/>
      <c r="D29" s="41"/>
      <c r="E29" s="42"/>
      <c r="F29" s="38"/>
      <c r="G29" s="15"/>
      <c r="H29" s="64">
        <f t="shared" si="0"/>
        <v>0</v>
      </c>
      <c r="I29" s="64"/>
      <c r="J29" s="43"/>
      <c r="K29" s="61"/>
    </row>
    <row r="30" spans="2:11" ht="72.75" customHeight="1" hidden="1">
      <c r="B30" s="27" t="s">
        <v>40</v>
      </c>
      <c r="C30" s="41" t="s">
        <v>41</v>
      </c>
      <c r="D30" s="41" t="s">
        <v>8</v>
      </c>
      <c r="E30" s="42" t="s">
        <v>42</v>
      </c>
      <c r="F30" s="52" t="s">
        <v>43</v>
      </c>
      <c r="G30" s="40" t="s">
        <v>76</v>
      </c>
      <c r="H30" s="64"/>
      <c r="I30" s="64"/>
      <c r="J30" s="43"/>
      <c r="K30" s="61"/>
    </row>
    <row r="31" spans="2:11" ht="78.75" customHeight="1">
      <c r="B31" s="27" t="s">
        <v>128</v>
      </c>
      <c r="C31" s="41" t="s">
        <v>125</v>
      </c>
      <c r="D31" s="41" t="s">
        <v>127</v>
      </c>
      <c r="E31" s="42" t="s">
        <v>126</v>
      </c>
      <c r="F31" s="74" t="s">
        <v>122</v>
      </c>
      <c r="G31" s="74" t="s">
        <v>124</v>
      </c>
      <c r="H31" s="95">
        <v>24943.35</v>
      </c>
      <c r="I31" s="95">
        <v>24943.35</v>
      </c>
      <c r="J31" s="43"/>
      <c r="K31" s="61"/>
    </row>
    <row r="32" spans="2:11" ht="36.75" customHeight="1">
      <c r="B32" s="23" t="s">
        <v>50</v>
      </c>
      <c r="C32" s="27"/>
      <c r="D32" s="27"/>
      <c r="E32" s="31" t="s">
        <v>85</v>
      </c>
      <c r="F32" s="38"/>
      <c r="G32" s="38"/>
      <c r="H32" s="58">
        <f>H33</f>
        <v>235000</v>
      </c>
      <c r="I32" s="58">
        <f>I33</f>
        <v>50000</v>
      </c>
      <c r="J32" s="58">
        <f>J33</f>
        <v>185000</v>
      </c>
      <c r="K32" s="58">
        <f>K33</f>
        <v>185000</v>
      </c>
    </row>
    <row r="33" spans="2:11" ht="48" customHeight="1" thickBot="1">
      <c r="B33" s="23" t="s">
        <v>51</v>
      </c>
      <c r="C33" s="44"/>
      <c r="D33" s="44"/>
      <c r="E33" s="45" t="s">
        <v>86</v>
      </c>
      <c r="F33" s="56"/>
      <c r="G33" s="66"/>
      <c r="H33" s="58">
        <f>H34+H35</f>
        <v>235000</v>
      </c>
      <c r="I33" s="58">
        <f>I34+I35</f>
        <v>50000</v>
      </c>
      <c r="J33" s="58">
        <f>J34+J35</f>
        <v>185000</v>
      </c>
      <c r="K33" s="58">
        <f>K34+K35</f>
        <v>185000</v>
      </c>
    </row>
    <row r="34" spans="2:12" ht="31.5">
      <c r="B34" s="68" t="s">
        <v>103</v>
      </c>
      <c r="C34" s="69" t="s">
        <v>104</v>
      </c>
      <c r="D34" s="69" t="s">
        <v>106</v>
      </c>
      <c r="E34" s="84" t="s">
        <v>107</v>
      </c>
      <c r="F34" s="86" t="s">
        <v>110</v>
      </c>
      <c r="G34" s="52" t="s">
        <v>132</v>
      </c>
      <c r="H34" s="75">
        <f>I34+J34</f>
        <v>185000</v>
      </c>
      <c r="I34" s="75"/>
      <c r="J34" s="71">
        <v>185000</v>
      </c>
      <c r="K34" s="71">
        <v>185000</v>
      </c>
      <c r="L34" s="85"/>
    </row>
    <row r="35" spans="2:11" ht="45.75" customHeight="1">
      <c r="B35" s="68" t="s">
        <v>102</v>
      </c>
      <c r="C35" s="69" t="s">
        <v>105</v>
      </c>
      <c r="D35" s="69" t="s">
        <v>108</v>
      </c>
      <c r="E35" s="57" t="s">
        <v>109</v>
      </c>
      <c r="F35" s="86" t="s">
        <v>110</v>
      </c>
      <c r="G35" s="52" t="s">
        <v>132</v>
      </c>
      <c r="H35" s="75">
        <v>50000</v>
      </c>
      <c r="I35" s="71">
        <v>50000</v>
      </c>
      <c r="J35" s="72"/>
      <c r="K35" s="73"/>
    </row>
    <row r="36" spans="2:11" ht="54.75" customHeight="1" hidden="1">
      <c r="B36" s="23" t="s">
        <v>53</v>
      </c>
      <c r="C36" s="22"/>
      <c r="D36" s="23"/>
      <c r="E36" s="31" t="s">
        <v>29</v>
      </c>
      <c r="F36" s="29"/>
      <c r="G36" s="29"/>
      <c r="H36" s="58">
        <f t="shared" si="0"/>
        <v>0</v>
      </c>
      <c r="I36" s="58">
        <f>I37</f>
        <v>0</v>
      </c>
      <c r="J36" s="30"/>
      <c r="K36" s="59"/>
    </row>
    <row r="37" spans="2:11" ht="57.75" customHeight="1" hidden="1">
      <c r="B37" s="23" t="s">
        <v>54</v>
      </c>
      <c r="C37" s="22"/>
      <c r="D37" s="23"/>
      <c r="E37" s="31" t="s">
        <v>30</v>
      </c>
      <c r="F37" s="29"/>
      <c r="G37" s="29"/>
      <c r="H37" s="58">
        <f t="shared" si="0"/>
        <v>0</v>
      </c>
      <c r="I37" s="58">
        <f>I38+I39+I40+I41</f>
        <v>0</v>
      </c>
      <c r="J37" s="59"/>
      <c r="K37" s="59"/>
    </row>
    <row r="38" spans="2:11" ht="39" customHeight="1" hidden="1">
      <c r="B38" s="23" t="s">
        <v>55</v>
      </c>
      <c r="C38" s="37">
        <v>3032</v>
      </c>
      <c r="D38" s="27" t="s">
        <v>35</v>
      </c>
      <c r="E38" s="28" t="s">
        <v>36</v>
      </c>
      <c r="F38" s="112" t="s">
        <v>82</v>
      </c>
      <c r="G38" s="112" t="s">
        <v>81</v>
      </c>
      <c r="H38" s="64"/>
      <c r="I38" s="64"/>
      <c r="J38" s="30"/>
      <c r="K38" s="60"/>
    </row>
    <row r="39" spans="2:11" ht="39.75" customHeight="1" hidden="1">
      <c r="B39" s="23" t="s">
        <v>56</v>
      </c>
      <c r="C39" s="37">
        <v>3242</v>
      </c>
      <c r="D39" s="27" t="s">
        <v>6</v>
      </c>
      <c r="E39" s="28" t="s">
        <v>59</v>
      </c>
      <c r="F39" s="113"/>
      <c r="G39" s="113"/>
      <c r="H39" s="64"/>
      <c r="I39" s="64"/>
      <c r="J39" s="30"/>
      <c r="K39" s="60"/>
    </row>
    <row r="40" spans="2:11" ht="69.75" customHeight="1" hidden="1">
      <c r="B40" s="23" t="s">
        <v>57</v>
      </c>
      <c r="C40" s="37">
        <v>3180</v>
      </c>
      <c r="D40" s="27" t="s">
        <v>5</v>
      </c>
      <c r="E40" s="28" t="s">
        <v>19</v>
      </c>
      <c r="F40" s="97" t="s">
        <v>20</v>
      </c>
      <c r="G40" s="97" t="s">
        <v>71</v>
      </c>
      <c r="H40" s="64"/>
      <c r="I40" s="64"/>
      <c r="J40" s="30"/>
      <c r="K40" s="60"/>
    </row>
    <row r="41" spans="2:11" ht="34.5" customHeight="1" hidden="1">
      <c r="B41" s="23" t="s">
        <v>58</v>
      </c>
      <c r="C41" s="37">
        <v>3191</v>
      </c>
      <c r="D41" s="27" t="s">
        <v>21</v>
      </c>
      <c r="E41" s="28" t="s">
        <v>34</v>
      </c>
      <c r="F41" s="98"/>
      <c r="G41" s="98"/>
      <c r="H41" s="64"/>
      <c r="I41" s="64"/>
      <c r="J41" s="30"/>
      <c r="K41" s="60"/>
    </row>
    <row r="42" spans="2:11" ht="31.5" hidden="1">
      <c r="B42" s="23" t="s">
        <v>13</v>
      </c>
      <c r="C42" s="27"/>
      <c r="D42" s="27"/>
      <c r="E42" s="31" t="s">
        <v>22</v>
      </c>
      <c r="F42" s="26"/>
      <c r="G42" s="26"/>
      <c r="H42" s="58">
        <f aca="true" t="shared" si="1" ref="H42:K43">H43+H46</f>
        <v>0</v>
      </c>
      <c r="I42" s="58">
        <f t="shared" si="1"/>
        <v>0</v>
      </c>
      <c r="J42" s="58">
        <f t="shared" si="1"/>
        <v>0</v>
      </c>
      <c r="K42" s="58">
        <f t="shared" si="1"/>
        <v>0</v>
      </c>
    </row>
    <row r="43" spans="2:11" ht="47.25" hidden="1">
      <c r="B43" s="23" t="s">
        <v>14</v>
      </c>
      <c r="C43" s="27"/>
      <c r="D43" s="27"/>
      <c r="E43" s="31" t="s">
        <v>23</v>
      </c>
      <c r="F43" s="26"/>
      <c r="G43" s="26"/>
      <c r="H43" s="58">
        <f t="shared" si="1"/>
        <v>0</v>
      </c>
      <c r="I43" s="58">
        <f t="shared" si="1"/>
        <v>0</v>
      </c>
      <c r="J43" s="58">
        <f t="shared" si="1"/>
        <v>0</v>
      </c>
      <c r="K43" s="58">
        <f t="shared" si="1"/>
        <v>0</v>
      </c>
    </row>
    <row r="44" spans="2:11" ht="47.25" hidden="1">
      <c r="B44" s="23" t="s">
        <v>38</v>
      </c>
      <c r="C44" s="27" t="s">
        <v>32</v>
      </c>
      <c r="D44" s="27" t="s">
        <v>8</v>
      </c>
      <c r="E44" s="28" t="s">
        <v>33</v>
      </c>
      <c r="F44" s="29" t="s">
        <v>31</v>
      </c>
      <c r="G44" s="29" t="s">
        <v>72</v>
      </c>
      <c r="H44" s="64"/>
      <c r="I44" s="64"/>
      <c r="J44" s="30"/>
      <c r="K44" s="60"/>
    </row>
    <row r="45" spans="2:11" ht="15.75" hidden="1">
      <c r="B45" s="23"/>
      <c r="C45" s="27"/>
      <c r="D45" s="27"/>
      <c r="E45" s="31"/>
      <c r="F45" s="29"/>
      <c r="G45" s="29"/>
      <c r="H45" s="64">
        <f>I45+J45</f>
        <v>0</v>
      </c>
      <c r="I45" s="60"/>
      <c r="J45" s="30"/>
      <c r="K45" s="60"/>
    </row>
    <row r="46" spans="2:11" ht="15.75" hidden="1">
      <c r="B46" s="23"/>
      <c r="C46" s="27"/>
      <c r="D46" s="27"/>
      <c r="E46" s="31"/>
      <c r="F46" s="29"/>
      <c r="G46" s="29"/>
      <c r="H46" s="64">
        <f>I46+J46</f>
        <v>0</v>
      </c>
      <c r="I46" s="60"/>
      <c r="J46" s="30"/>
      <c r="K46" s="60"/>
    </row>
    <row r="47" spans="2:11" ht="78.75" customHeight="1" hidden="1">
      <c r="B47" s="23" t="s">
        <v>38</v>
      </c>
      <c r="C47" s="27" t="s">
        <v>32</v>
      </c>
      <c r="D47" s="27" t="s">
        <v>8</v>
      </c>
      <c r="E47" s="28" t="s">
        <v>33</v>
      </c>
      <c r="F47" s="29" t="s">
        <v>78</v>
      </c>
      <c r="G47" s="29" t="s">
        <v>73</v>
      </c>
      <c r="H47" s="64"/>
      <c r="I47" s="64"/>
      <c r="J47" s="64"/>
      <c r="K47" s="64"/>
    </row>
    <row r="48" spans="2:11" ht="47.25">
      <c r="B48" s="23" t="s">
        <v>95</v>
      </c>
      <c r="C48" s="27"/>
      <c r="D48" s="27"/>
      <c r="E48" s="31" t="s">
        <v>93</v>
      </c>
      <c r="F48" s="32"/>
      <c r="G48" s="32"/>
      <c r="H48" s="58">
        <v>22000</v>
      </c>
      <c r="I48" s="58">
        <f>I49</f>
        <v>5000</v>
      </c>
      <c r="J48" s="58">
        <v>17000</v>
      </c>
      <c r="K48" s="58">
        <v>17000</v>
      </c>
    </row>
    <row r="49" spans="2:11" ht="47.25">
      <c r="B49" s="23" t="s">
        <v>96</v>
      </c>
      <c r="C49" s="27"/>
      <c r="D49" s="27"/>
      <c r="E49" s="31" t="s">
        <v>94</v>
      </c>
      <c r="F49" s="32"/>
      <c r="G49" s="32"/>
      <c r="H49" s="58">
        <v>22000</v>
      </c>
      <c r="I49" s="58">
        <f>I50+I51</f>
        <v>5000</v>
      </c>
      <c r="J49" s="58">
        <v>17000</v>
      </c>
      <c r="K49" s="58">
        <v>17000</v>
      </c>
    </row>
    <row r="50" spans="2:11" ht="47.25">
      <c r="B50" s="23" t="s">
        <v>98</v>
      </c>
      <c r="C50" s="27" t="s">
        <v>99</v>
      </c>
      <c r="D50" s="27" t="s">
        <v>100</v>
      </c>
      <c r="E50" s="28" t="s">
        <v>101</v>
      </c>
      <c r="F50" s="55" t="s">
        <v>97</v>
      </c>
      <c r="G50" s="29" t="s">
        <v>133</v>
      </c>
      <c r="H50" s="64">
        <v>22000</v>
      </c>
      <c r="I50" s="64">
        <v>5000</v>
      </c>
      <c r="J50" s="64">
        <v>17000</v>
      </c>
      <c r="K50" s="64">
        <v>17000</v>
      </c>
    </row>
    <row r="51" spans="2:11" ht="50.25" customHeight="1" hidden="1">
      <c r="B51" s="33"/>
      <c r="C51" s="34"/>
      <c r="D51" s="35"/>
      <c r="E51" s="36"/>
      <c r="F51" s="36"/>
      <c r="G51" s="36"/>
      <c r="H51" s="64"/>
      <c r="I51" s="64"/>
      <c r="J51" s="34"/>
      <c r="K51" s="62"/>
    </row>
    <row r="52" spans="2:11" ht="15.75" hidden="1">
      <c r="B52" s="23"/>
      <c r="C52" s="27"/>
      <c r="D52" s="27"/>
      <c r="E52" s="31"/>
      <c r="F52" s="26"/>
      <c r="G52" s="26"/>
      <c r="H52" s="58">
        <f t="shared" si="0"/>
        <v>0</v>
      </c>
      <c r="I52" s="59"/>
      <c r="J52" s="26"/>
      <c r="K52" s="59"/>
    </row>
    <row r="53" spans="2:11" ht="15.75" hidden="1">
      <c r="B53" s="23"/>
      <c r="C53" s="27"/>
      <c r="D53" s="27"/>
      <c r="E53" s="31"/>
      <c r="F53" s="26"/>
      <c r="G53" s="26"/>
      <c r="H53" s="58">
        <f t="shared" si="0"/>
        <v>0</v>
      </c>
      <c r="I53" s="59"/>
      <c r="J53" s="26"/>
      <c r="K53" s="59"/>
    </row>
    <row r="54" spans="2:11" ht="15.75" hidden="1">
      <c r="B54" s="23"/>
      <c r="C54" s="27"/>
      <c r="D54" s="27"/>
      <c r="E54" s="31"/>
      <c r="F54" s="26"/>
      <c r="G54" s="26"/>
      <c r="H54" s="58">
        <f t="shared" si="0"/>
        <v>0</v>
      </c>
      <c r="I54" s="59"/>
      <c r="J54" s="26"/>
      <c r="K54" s="59"/>
    </row>
    <row r="55" spans="2:11" ht="15.75" hidden="1">
      <c r="B55" s="22"/>
      <c r="C55" s="37"/>
      <c r="D55" s="27"/>
      <c r="E55" s="31"/>
      <c r="F55" s="26"/>
      <c r="G55" s="26"/>
      <c r="H55" s="58">
        <f t="shared" si="0"/>
        <v>0</v>
      </c>
      <c r="I55" s="59"/>
      <c r="J55" s="26"/>
      <c r="K55" s="59"/>
    </row>
    <row r="56" spans="2:11" ht="15.75" hidden="1">
      <c r="B56" s="22"/>
      <c r="C56" s="37"/>
      <c r="D56" s="27"/>
      <c r="E56" s="28"/>
      <c r="F56" s="29"/>
      <c r="G56" s="29"/>
      <c r="H56" s="58">
        <f t="shared" si="0"/>
        <v>0</v>
      </c>
      <c r="I56" s="60"/>
      <c r="J56" s="30"/>
      <c r="K56" s="60"/>
    </row>
    <row r="57" spans="2:11" ht="15.75" hidden="1">
      <c r="B57" s="22"/>
      <c r="C57" s="22"/>
      <c r="D57" s="23"/>
      <c r="E57" s="31"/>
      <c r="F57" s="29"/>
      <c r="G57" s="29"/>
      <c r="H57" s="58">
        <f t="shared" si="0"/>
        <v>0</v>
      </c>
      <c r="I57" s="60"/>
      <c r="J57" s="30"/>
      <c r="K57" s="60"/>
    </row>
    <row r="58" spans="2:11" ht="47.25">
      <c r="B58" s="76">
        <v>3000000</v>
      </c>
      <c r="C58" s="76"/>
      <c r="D58" s="68"/>
      <c r="E58" s="77" t="s">
        <v>25</v>
      </c>
      <c r="F58" s="74"/>
      <c r="G58" s="74"/>
      <c r="H58" s="75">
        <f aca="true" t="shared" si="2" ref="H58:K59">H59</f>
        <v>90000</v>
      </c>
      <c r="I58" s="75">
        <f t="shared" si="2"/>
        <v>0</v>
      </c>
      <c r="J58" s="80">
        <f t="shared" si="2"/>
        <v>90000</v>
      </c>
      <c r="K58" s="80">
        <f t="shared" si="2"/>
        <v>90000</v>
      </c>
    </row>
    <row r="59" spans="2:11" ht="65.25" customHeight="1">
      <c r="B59" s="76">
        <v>3010000</v>
      </c>
      <c r="C59" s="76"/>
      <c r="D59" s="68"/>
      <c r="E59" s="77" t="s">
        <v>26</v>
      </c>
      <c r="F59" s="74"/>
      <c r="G59" s="74"/>
      <c r="H59" s="75">
        <f t="shared" si="2"/>
        <v>90000</v>
      </c>
      <c r="I59" s="75">
        <f t="shared" si="2"/>
        <v>0</v>
      </c>
      <c r="J59" s="80">
        <f t="shared" si="2"/>
        <v>90000</v>
      </c>
      <c r="K59" s="80">
        <f t="shared" si="2"/>
        <v>90000</v>
      </c>
    </row>
    <row r="60" spans="2:11" ht="78.75">
      <c r="B60" s="76">
        <v>3018110</v>
      </c>
      <c r="C60" s="78">
        <v>8110</v>
      </c>
      <c r="D60" s="69" t="s">
        <v>11</v>
      </c>
      <c r="E60" s="70" t="s">
        <v>17</v>
      </c>
      <c r="F60" s="74" t="s">
        <v>79</v>
      </c>
      <c r="G60" s="74" t="s">
        <v>134</v>
      </c>
      <c r="H60" s="71">
        <f>I60+J60</f>
        <v>90000</v>
      </c>
      <c r="I60" s="79"/>
      <c r="J60" s="81">
        <v>90000</v>
      </c>
      <c r="K60" s="81">
        <v>90000</v>
      </c>
    </row>
    <row r="61" spans="2:11" ht="15.75" hidden="1">
      <c r="B61" s="22"/>
      <c r="C61" s="22"/>
      <c r="D61" s="23"/>
      <c r="E61" s="31"/>
      <c r="F61" s="29"/>
      <c r="G61" s="29"/>
      <c r="H61" s="58">
        <f t="shared" si="0"/>
        <v>0</v>
      </c>
      <c r="I61" s="60"/>
      <c r="J61" s="30"/>
      <c r="K61" s="60"/>
    </row>
    <row r="62" spans="2:11" ht="47.25" hidden="1">
      <c r="B62" s="23" t="s">
        <v>15</v>
      </c>
      <c r="C62" s="27"/>
      <c r="D62" s="27"/>
      <c r="E62" s="31" t="s">
        <v>87</v>
      </c>
      <c r="F62" s="26"/>
      <c r="G62" s="26"/>
      <c r="H62" s="58">
        <f t="shared" si="0"/>
        <v>0</v>
      </c>
      <c r="I62" s="58">
        <f>I63</f>
        <v>0</v>
      </c>
      <c r="J62" s="26"/>
      <c r="K62" s="59"/>
    </row>
    <row r="63" spans="2:11" ht="47.25" hidden="1">
      <c r="B63" s="22">
        <v>3410000</v>
      </c>
      <c r="C63" s="37"/>
      <c r="D63" s="27"/>
      <c r="E63" s="31" t="s">
        <v>24</v>
      </c>
      <c r="F63" s="26"/>
      <c r="G63" s="26"/>
      <c r="H63" s="58">
        <f t="shared" si="0"/>
        <v>0</v>
      </c>
      <c r="I63" s="58">
        <f>I64</f>
        <v>0</v>
      </c>
      <c r="J63" s="26"/>
      <c r="K63" s="59"/>
    </row>
    <row r="64" spans="2:11" ht="63" hidden="1">
      <c r="B64" s="22">
        <v>3417610</v>
      </c>
      <c r="C64" s="27" t="s">
        <v>39</v>
      </c>
      <c r="D64" s="27" t="s">
        <v>16</v>
      </c>
      <c r="E64" s="28" t="s">
        <v>44</v>
      </c>
      <c r="F64" s="29" t="s">
        <v>45</v>
      </c>
      <c r="G64" s="29" t="s">
        <v>74</v>
      </c>
      <c r="H64" s="64"/>
      <c r="I64" s="64"/>
      <c r="J64" s="26"/>
      <c r="K64" s="59"/>
    </row>
    <row r="65" spans="2:11" ht="15.75" hidden="1">
      <c r="B65" s="22"/>
      <c r="C65" s="37"/>
      <c r="D65" s="27"/>
      <c r="E65" s="31"/>
      <c r="F65" s="26"/>
      <c r="G65" s="26"/>
      <c r="H65" s="58">
        <f t="shared" si="0"/>
        <v>0</v>
      </c>
      <c r="I65" s="59"/>
      <c r="J65" s="26"/>
      <c r="K65" s="59"/>
    </row>
    <row r="66" spans="2:11" ht="37.5" customHeight="1">
      <c r="B66" s="22">
        <v>3700000</v>
      </c>
      <c r="C66" s="22"/>
      <c r="D66" s="23"/>
      <c r="E66" s="31" t="s">
        <v>27</v>
      </c>
      <c r="F66" s="29"/>
      <c r="G66" s="29"/>
      <c r="H66" s="58">
        <f>H67</f>
        <v>320300</v>
      </c>
      <c r="I66" s="58">
        <f>I67</f>
        <v>320300</v>
      </c>
      <c r="J66" s="58"/>
      <c r="K66" s="58"/>
    </row>
    <row r="67" spans="2:11" ht="44.25" customHeight="1">
      <c r="B67" s="22">
        <v>3710000</v>
      </c>
      <c r="C67" s="22"/>
      <c r="D67" s="23"/>
      <c r="E67" s="31" t="s">
        <v>28</v>
      </c>
      <c r="F67" s="29"/>
      <c r="G67" s="29"/>
      <c r="H67" s="58">
        <f>H68+H69+H70+H71+H74</f>
        <v>320300</v>
      </c>
      <c r="I67" s="58">
        <f>I68+I69+I70+I71+I74</f>
        <v>320300</v>
      </c>
      <c r="J67" s="58"/>
      <c r="K67" s="58"/>
    </row>
    <row r="68" spans="2:11" ht="70.5" customHeight="1">
      <c r="B68" s="117">
        <v>3719800</v>
      </c>
      <c r="C68" s="114">
        <v>9800</v>
      </c>
      <c r="D68" s="101" t="s">
        <v>18</v>
      </c>
      <c r="E68" s="109" t="s">
        <v>46</v>
      </c>
      <c r="F68" s="70" t="s">
        <v>119</v>
      </c>
      <c r="G68" s="74" t="s">
        <v>120</v>
      </c>
      <c r="H68" s="75">
        <f>I68+J68+K68</f>
        <v>20000</v>
      </c>
      <c r="I68" s="71">
        <v>20000</v>
      </c>
      <c r="J68" s="72"/>
      <c r="K68" s="73"/>
    </row>
    <row r="69" spans="2:11" ht="69" customHeight="1">
      <c r="B69" s="118"/>
      <c r="C69" s="115"/>
      <c r="D69" s="102"/>
      <c r="E69" s="110"/>
      <c r="F69" s="74" t="s">
        <v>91</v>
      </c>
      <c r="G69" s="74" t="s">
        <v>135</v>
      </c>
      <c r="H69" s="75">
        <f>I69+J69+K69</f>
        <v>20000</v>
      </c>
      <c r="I69" s="71">
        <v>20000</v>
      </c>
      <c r="J69" s="72"/>
      <c r="K69" s="73"/>
    </row>
    <row r="70" spans="2:11" ht="96" customHeight="1">
      <c r="B70" s="118"/>
      <c r="C70" s="115"/>
      <c r="D70" s="102"/>
      <c r="E70" s="110"/>
      <c r="F70" s="74" t="s">
        <v>92</v>
      </c>
      <c r="G70" s="74" t="s">
        <v>121</v>
      </c>
      <c r="H70" s="80">
        <f>I70</f>
        <v>40000</v>
      </c>
      <c r="I70" s="82">
        <v>40000</v>
      </c>
      <c r="J70" s="38"/>
      <c r="K70" s="63"/>
    </row>
    <row r="71" spans="2:11" ht="54.75" customHeight="1">
      <c r="B71" s="118"/>
      <c r="C71" s="115"/>
      <c r="D71" s="102"/>
      <c r="E71" s="110"/>
      <c r="F71" s="83" t="s">
        <v>138</v>
      </c>
      <c r="G71" s="74" t="s">
        <v>129</v>
      </c>
      <c r="H71" s="80">
        <v>100000</v>
      </c>
      <c r="I71" s="81">
        <v>100000</v>
      </c>
      <c r="J71" s="80"/>
      <c r="K71" s="63"/>
    </row>
    <row r="72" spans="2:11" ht="24" customHeight="1">
      <c r="B72" s="118"/>
      <c r="C72" s="115"/>
      <c r="D72" s="102"/>
      <c r="E72" s="110"/>
      <c r="F72" s="83" t="s">
        <v>111</v>
      </c>
      <c r="G72" s="74"/>
      <c r="H72" s="80">
        <v>35000</v>
      </c>
      <c r="I72" s="82">
        <v>35000</v>
      </c>
      <c r="J72" s="38"/>
      <c r="K72" s="63"/>
    </row>
    <row r="73" spans="2:11" ht="21" customHeight="1">
      <c r="B73" s="118"/>
      <c r="C73" s="115"/>
      <c r="D73" s="102"/>
      <c r="E73" s="110"/>
      <c r="F73" s="83" t="s">
        <v>112</v>
      </c>
      <c r="G73" s="74"/>
      <c r="H73" s="80">
        <v>65000</v>
      </c>
      <c r="I73" s="82">
        <v>65000</v>
      </c>
      <c r="J73" s="38"/>
      <c r="K73" s="63"/>
    </row>
    <row r="74" spans="2:11" ht="84" customHeight="1">
      <c r="B74" s="119"/>
      <c r="C74" s="116"/>
      <c r="D74" s="103"/>
      <c r="E74" s="111"/>
      <c r="F74" s="74" t="s">
        <v>137</v>
      </c>
      <c r="G74" s="74" t="s">
        <v>136</v>
      </c>
      <c r="H74" s="94">
        <v>140300</v>
      </c>
      <c r="I74" s="82">
        <v>140300</v>
      </c>
      <c r="J74" s="38"/>
      <c r="K74" s="63"/>
    </row>
    <row r="75" spans="2:11" ht="84" customHeight="1" hidden="1">
      <c r="B75" s="93"/>
      <c r="C75" s="92"/>
      <c r="D75" s="91"/>
      <c r="E75" s="90"/>
      <c r="F75" s="74" t="s">
        <v>122</v>
      </c>
      <c r="G75" s="74" t="s">
        <v>123</v>
      </c>
      <c r="H75" s="94"/>
      <c r="I75" s="82"/>
      <c r="J75" s="38"/>
      <c r="K75" s="63"/>
    </row>
    <row r="76" spans="2:11" ht="33.75" customHeight="1">
      <c r="B76" s="53"/>
      <c r="C76" s="53"/>
      <c r="D76" s="54"/>
      <c r="E76" s="24" t="s">
        <v>4</v>
      </c>
      <c r="F76" s="39"/>
      <c r="G76" s="39"/>
      <c r="H76" s="96">
        <f>H11+H32+H48+H58+H66</f>
        <v>702243.35</v>
      </c>
      <c r="I76" s="96">
        <f>I11+I32+I48+I58+I66</f>
        <v>410243.35</v>
      </c>
      <c r="J76" s="58">
        <f>J11+J32+J48+J58+J66</f>
        <v>292000</v>
      </c>
      <c r="K76" s="58">
        <f>K11+K32+K48+K58+K66</f>
        <v>292000</v>
      </c>
    </row>
    <row r="77" spans="2:11" ht="15.75"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2:14" ht="24" customHeight="1">
      <c r="B78" s="2"/>
      <c r="C78" s="107" t="s">
        <v>117</v>
      </c>
      <c r="D78" s="107"/>
      <c r="E78" s="107"/>
      <c r="F78" s="107"/>
      <c r="G78" s="107"/>
      <c r="H78" s="108" t="s">
        <v>118</v>
      </c>
      <c r="I78" s="108"/>
      <c r="J78" s="108"/>
      <c r="K78" s="108"/>
      <c r="L78" s="108"/>
      <c r="M78" s="108"/>
      <c r="N78" s="108"/>
    </row>
    <row r="79" spans="3:19" ht="26.25" customHeight="1">
      <c r="C79" s="11"/>
      <c r="D79" s="12"/>
      <c r="E79" s="12"/>
      <c r="F79" s="11"/>
      <c r="G79" s="11"/>
      <c r="H79" s="67"/>
      <c r="I79" s="11"/>
      <c r="J79" s="11"/>
      <c r="K79" s="11"/>
      <c r="L79" s="10"/>
      <c r="M79" s="10"/>
      <c r="N79" s="10"/>
      <c r="O79" s="10"/>
      <c r="P79" s="10"/>
      <c r="Q79" s="10"/>
      <c r="R79" s="10"/>
      <c r="S79" s="10"/>
    </row>
    <row r="80" spans="3:19" ht="20.25" customHeight="1">
      <c r="C80" s="12"/>
      <c r="D80" s="120"/>
      <c r="E80" s="12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2:19" ht="30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0"/>
      <c r="M81" s="10"/>
      <c r="N81" s="10"/>
      <c r="O81" s="10"/>
      <c r="P81" s="10"/>
      <c r="Q81" s="10"/>
      <c r="R81" s="10"/>
      <c r="S81" s="10"/>
    </row>
    <row r="82" spans="2:19" ht="21" customHeight="1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</row>
  </sheetData>
  <sheetProtection/>
  <mergeCells count="23">
    <mergeCell ref="B82:S82"/>
    <mergeCell ref="H78:N78"/>
    <mergeCell ref="I6:K6"/>
    <mergeCell ref="B7:K7"/>
    <mergeCell ref="J9:K9"/>
    <mergeCell ref="I9:I10"/>
    <mergeCell ref="H9:H10"/>
    <mergeCell ref="F9:F10"/>
    <mergeCell ref="E68:E74"/>
    <mergeCell ref="F38:F39"/>
    <mergeCell ref="G40:G41"/>
    <mergeCell ref="C68:C74"/>
    <mergeCell ref="B68:B74"/>
    <mergeCell ref="D80:E80"/>
    <mergeCell ref="G38:G39"/>
    <mergeCell ref="F40:F41"/>
    <mergeCell ref="E9:E10"/>
    <mergeCell ref="D68:D74"/>
    <mergeCell ref="G9:G10"/>
    <mergeCell ref="B9:B10"/>
    <mergeCell ref="C9:C10"/>
    <mergeCell ref="D9:D10"/>
    <mergeCell ref="C78:G78"/>
  </mergeCells>
  <printOptions/>
  <pageMargins left="0.67" right="0.5118110236220472" top="0.31" bottom="0.6299212598425197" header="0.35433070866141736" footer="0.35433070866141736"/>
  <pageSetup fitToHeight="32" horizontalDpi="600" verticalDpi="600" orientation="landscape" paperSize="9" scale="58" r:id="rId1"/>
  <headerFooter alignWithMargins="0">
    <oddFooter>&amp;R&amp;P</oddFooter>
  </headerFooter>
  <rowBreaks count="1" manualBreakCount="1">
    <brk id="5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2019-03-20T09:12:58Z</cp:lastPrinted>
  <dcterms:created xsi:type="dcterms:W3CDTF">2014-01-17T10:52:16Z</dcterms:created>
  <dcterms:modified xsi:type="dcterms:W3CDTF">2019-03-20T09:18:08Z</dcterms:modified>
  <cp:category/>
  <cp:version/>
  <cp:contentType/>
  <cp:contentStatus/>
</cp:coreProperties>
</file>