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<sst xmlns="http://schemas.openxmlformats.org/spreadsheetml/2006/main" count="55" uniqueCount="51">
  <si>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                                                                                                         Звіт</t>
  </si>
  <si>
    <t xml:space="preserve">                                                                                      про виконання загального фонду районного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</si>
  <si>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</si>
  <si>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</si>
  <si>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</si>
  <si>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</si>
  <si>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</si>
  <si>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</si>
  <si>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</si>
  <si>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</si>
  <si>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</si>
  <si>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</si>
  <si>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</si>
  <si>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</si>
  <si>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</si>
  <si>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Субвенції одержані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</si>
  <si>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</si>
  <si>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</si>
  <si>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</si>
  <si>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</si>
  <si>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</si>
  <si>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</t>
  </si>
  <si>
    <t>Надходження коштів від відшкодування втрат сільськогосподарського та лісогосподарського виробництва</t>
  </si>
  <si>
    <t>Власні надходження бюджетних установ</t>
  </si>
  <si>
    <t>Загальний фонд</t>
  </si>
  <si>
    <t>Спеціальний фонд</t>
  </si>
  <si>
    <t>РАЗОМ</t>
  </si>
  <si>
    <t>Податок на прибуток підприємств та фінансових установ комунальної власності</t>
  </si>
  <si>
    <t>Частина чистого прибутку(доходу) комунальних унітарних  підприємств,та їх обєднань,що вилучаєтьсядо бюджету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</si>
  <si>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</si>
  <si>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</si>
  <si>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Виконано за 2013 рік</t>
  </si>
  <si>
    <t>Затверджено по бюджету на 2015 рік з урахуванням змін</t>
  </si>
  <si>
    <t>Податок на майно</t>
  </si>
  <si>
    <t>Збір за провадження торгівельної діяльності нарахований до 1.01.2015 р</t>
  </si>
  <si>
    <t>Базова дотація</t>
  </si>
  <si>
    <t>Освітня субвенція</t>
  </si>
  <si>
    <t>Медична субвенція</t>
  </si>
  <si>
    <t>Інші субвенції</t>
  </si>
  <si>
    <t>Затверджено по бюджету на  2015 рік з урахуванням змін</t>
  </si>
  <si>
    <t xml:space="preserve">                                                                                                  бюджету за 9 місяців  2015 року </t>
  </si>
  <si>
    <t xml:space="preserve">                                 .10. 2015   №        -од</t>
  </si>
  <si>
    <t>Стабілізаційна дотація  - додаткова дотація</t>
  </si>
  <si>
    <t>Субвенція з державного бюджету місцевим бюджетам на проведення виборів міських, селищних, сільських  голів</t>
  </si>
  <si>
    <t>Виконано за  9 місяців 2015 року</t>
  </si>
  <si>
    <t>Виконано за 9 місяців  2015 року</t>
  </si>
  <si>
    <t>до рішення сесії районної ради</t>
  </si>
  <si>
    <t xml:space="preserve">Додаток 1 </t>
  </si>
  <si>
    <t>від 08 грудня 2015 року № 26</t>
  </si>
  <si>
    <t xml:space="preserve">Керуючий справами районної ради </t>
  </si>
  <si>
    <t>Т.В.Яблонь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</si>
</sst>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wrapText="1"/>
    </xf>
    <xf numFmtId="165" fontId="2" fillId="0" borderId="16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zoomScalePageLayoutView="0" workbookViewId="0" topLeftCell="A40">
      <selection activeCell="B63" sqref="B63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4" width="19.875" style="0" customWidth="1"/>
    <col min="5" max="5" width="19.875" style="0" hidden="1" customWidth="1"/>
    <col min="6" max="6" width="18.00390625" style="0" customWidth="1"/>
    <col min="7" max="7" width="17.25390625" style="0" customWidth="1"/>
    <col min="8" max="8" width="17.25390625" style="0" hidden="1" customWidth="1"/>
    <col min="9" max="9" width="20.375" style="0" customWidth="1"/>
    <col min="10" max="10" width="16.25390625" style="0" customWidth="1"/>
  </cols>
  <sheetData>
    <row r="1" spans="2:10" ht="34.5" customHeight="1">
      <c r="B1" s="1"/>
      <c r="C1" s="1"/>
      <c r="D1" s="1"/>
      <c r="E1" s="1"/>
      <c r="F1" s="1"/>
      <c r="G1" s="46" t="s">
        <v>47</v>
      </c>
      <c r="H1" s="1"/>
      <c r="I1" s="1"/>
      <c r="J1" s="1"/>
    </row>
    <row r="2" spans="1:10" ht="19.5" customHeight="1" hidden="1">
      <c r="A2" s="2"/>
      <c r="B2" s="3"/>
      <c r="C2" s="3"/>
      <c r="D2" s="3"/>
      <c r="E2" s="3"/>
      <c r="F2" s="4"/>
      <c r="G2" s="4"/>
      <c r="H2" s="4"/>
      <c r="I2" s="2"/>
      <c r="J2" s="2"/>
    </row>
    <row r="3" spans="1:10" ht="27.75" customHeight="1">
      <c r="A3" s="2"/>
      <c r="B3" s="3"/>
      <c r="C3" s="3"/>
      <c r="D3" s="3"/>
      <c r="E3" s="3"/>
      <c r="F3" s="31"/>
      <c r="G3" s="56" t="s">
        <v>46</v>
      </c>
      <c r="H3" s="56"/>
      <c r="I3" s="56"/>
      <c r="J3" s="56"/>
    </row>
    <row r="4" spans="1:10" ht="16.5" customHeight="1" hidden="1">
      <c r="A4" s="2"/>
      <c r="B4" s="3"/>
      <c r="C4" s="3"/>
      <c r="D4" s="3"/>
      <c r="E4" s="3"/>
      <c r="F4" s="53"/>
      <c r="G4" s="53"/>
      <c r="H4" s="53"/>
      <c r="I4" s="53"/>
      <c r="J4" s="53"/>
    </row>
    <row r="5" spans="1:10" ht="22.5" customHeight="1">
      <c r="A5" s="2"/>
      <c r="B5" s="6"/>
      <c r="C5" s="6"/>
      <c r="D5" s="6"/>
      <c r="E5" s="6"/>
      <c r="F5" s="5" t="s">
        <v>41</v>
      </c>
      <c r="G5" s="5" t="s">
        <v>48</v>
      </c>
      <c r="H5" s="5"/>
      <c r="I5" s="5"/>
      <c r="J5" s="5"/>
    </row>
    <row r="6" spans="1:10" ht="18" customHeight="1">
      <c r="A6" s="2"/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2"/>
      <c r="B7" s="8" t="s">
        <v>0</v>
      </c>
      <c r="C7" s="8"/>
      <c r="D7" s="8"/>
      <c r="E7" s="8"/>
      <c r="F7" s="7"/>
      <c r="G7" s="7"/>
      <c r="H7" s="7"/>
      <c r="I7" s="7"/>
      <c r="J7" s="7"/>
    </row>
    <row r="8" spans="1:10" ht="18" customHeight="1">
      <c r="A8" s="2"/>
      <c r="B8" s="55" t="s">
        <v>1</v>
      </c>
      <c r="C8" s="55"/>
      <c r="D8" s="55"/>
      <c r="E8" s="55"/>
      <c r="F8" s="55"/>
      <c r="G8" s="55"/>
      <c r="H8" s="55"/>
      <c r="I8" s="55"/>
      <c r="J8" s="55"/>
    </row>
    <row r="9" spans="1:10" ht="17.25" customHeight="1">
      <c r="A9" s="2"/>
      <c r="B9" s="9" t="s">
        <v>40</v>
      </c>
      <c r="C9" s="10"/>
      <c r="D9" s="10"/>
      <c r="E9" s="10"/>
      <c r="F9" s="10"/>
      <c r="G9" s="10"/>
      <c r="H9" s="10"/>
      <c r="I9" s="10"/>
      <c r="J9" s="10"/>
    </row>
    <row r="10" spans="1:10" ht="18" customHeight="1">
      <c r="A10" s="2"/>
      <c r="B10" s="11"/>
      <c r="C10" s="12"/>
      <c r="D10" s="12"/>
      <c r="E10" s="12"/>
      <c r="F10" s="2"/>
      <c r="G10" s="2"/>
      <c r="H10" s="2"/>
      <c r="I10" s="2"/>
      <c r="J10" s="2" t="s">
        <v>2</v>
      </c>
    </row>
    <row r="11" spans="1:10" ht="0.75" customHeight="1" thickBot="1">
      <c r="A11" s="2"/>
      <c r="B11" s="11"/>
      <c r="C11" s="12"/>
      <c r="D11" s="12"/>
      <c r="E11" s="12"/>
      <c r="F11" s="2"/>
      <c r="G11" s="2"/>
      <c r="H11" s="2"/>
      <c r="I11" s="2"/>
      <c r="J11" s="2" t="s">
        <v>2</v>
      </c>
    </row>
    <row r="12" spans="1:10" ht="42" customHeight="1">
      <c r="A12" s="47" t="s">
        <v>3</v>
      </c>
      <c r="B12" s="32" t="s">
        <v>4</v>
      </c>
      <c r="C12" s="49" t="s">
        <v>24</v>
      </c>
      <c r="D12" s="50"/>
      <c r="E12" s="51"/>
      <c r="F12" s="49" t="s">
        <v>25</v>
      </c>
      <c r="G12" s="50"/>
      <c r="H12" s="51"/>
      <c r="I12" s="52" t="s">
        <v>26</v>
      </c>
      <c r="J12" s="52"/>
    </row>
    <row r="13" spans="1:10" ht="103.5" customHeight="1">
      <c r="A13" s="48"/>
      <c r="B13" s="13"/>
      <c r="C13" s="14" t="s">
        <v>32</v>
      </c>
      <c r="D13" s="14" t="s">
        <v>44</v>
      </c>
      <c r="E13" s="14" t="s">
        <v>31</v>
      </c>
      <c r="F13" s="14" t="s">
        <v>39</v>
      </c>
      <c r="G13" s="14" t="s">
        <v>44</v>
      </c>
      <c r="H13" s="14" t="s">
        <v>31</v>
      </c>
      <c r="I13" s="14" t="s">
        <v>32</v>
      </c>
      <c r="J13" s="14" t="s">
        <v>45</v>
      </c>
    </row>
    <row r="14" spans="1:10" ht="19.5">
      <c r="A14" s="33">
        <v>10000000</v>
      </c>
      <c r="B14" s="25" t="s">
        <v>5</v>
      </c>
      <c r="C14" s="16">
        <f>SUM(C15:C19)</f>
        <v>14385.6</v>
      </c>
      <c r="D14" s="16">
        <f>SUM(D15:D21)</f>
        <v>11945.7</v>
      </c>
      <c r="E14" s="16">
        <f aca="true" t="shared" si="0" ref="E14:J14">SUM(E15:E21)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14385.6</v>
      </c>
      <c r="J14" s="16">
        <f t="shared" si="0"/>
        <v>11945.7</v>
      </c>
    </row>
    <row r="15" spans="1:10" ht="18.75">
      <c r="A15" s="34">
        <v>11010000</v>
      </c>
      <c r="B15" s="17" t="s">
        <v>6</v>
      </c>
      <c r="C15" s="18">
        <v>14382.1</v>
      </c>
      <c r="D15" s="18">
        <v>11943.7</v>
      </c>
      <c r="E15" s="18"/>
      <c r="F15" s="19"/>
      <c r="G15" s="19"/>
      <c r="H15" s="19"/>
      <c r="I15" s="20">
        <f aca="true" t="shared" si="1" ref="I15:J21">C15+F15</f>
        <v>14382.1</v>
      </c>
      <c r="J15" s="20">
        <f t="shared" si="1"/>
        <v>11943.7</v>
      </c>
    </row>
    <row r="16" spans="1:10" ht="37.5">
      <c r="A16" s="34">
        <v>11020000</v>
      </c>
      <c r="B16" s="17" t="s">
        <v>27</v>
      </c>
      <c r="C16" s="18">
        <v>3.5</v>
      </c>
      <c r="D16" s="18">
        <v>2</v>
      </c>
      <c r="E16" s="18"/>
      <c r="F16" s="19"/>
      <c r="G16" s="19"/>
      <c r="H16" s="19"/>
      <c r="I16" s="20">
        <f t="shared" si="1"/>
        <v>3.5</v>
      </c>
      <c r="J16" s="20">
        <f t="shared" si="1"/>
        <v>2</v>
      </c>
    </row>
    <row r="17" spans="1:10" ht="11.25" customHeight="1" hidden="1">
      <c r="A17" s="34"/>
      <c r="B17" s="15" t="s">
        <v>7</v>
      </c>
      <c r="C17" s="16"/>
      <c r="D17" s="16"/>
      <c r="E17" s="16"/>
      <c r="F17" s="19"/>
      <c r="G17" s="19"/>
      <c r="H17" s="19"/>
      <c r="I17" s="20">
        <f t="shared" si="1"/>
        <v>0</v>
      </c>
      <c r="J17" s="20">
        <f t="shared" si="1"/>
        <v>0</v>
      </c>
    </row>
    <row r="18" spans="1:10" ht="18.75" hidden="1">
      <c r="A18" s="34"/>
      <c r="B18" s="15" t="s">
        <v>8</v>
      </c>
      <c r="C18" s="16"/>
      <c r="D18" s="16"/>
      <c r="E18" s="16"/>
      <c r="F18" s="19"/>
      <c r="G18" s="19"/>
      <c r="H18" s="19"/>
      <c r="I18" s="20">
        <f t="shared" si="1"/>
        <v>0</v>
      </c>
      <c r="J18" s="20">
        <f t="shared" si="1"/>
        <v>0</v>
      </c>
    </row>
    <row r="19" spans="1:10" ht="18.75">
      <c r="A19" s="34">
        <v>13030000</v>
      </c>
      <c r="B19" s="15" t="s">
        <v>9</v>
      </c>
      <c r="C19" s="16"/>
      <c r="D19" s="20"/>
      <c r="E19" s="20"/>
      <c r="F19" s="19"/>
      <c r="G19" s="19"/>
      <c r="H19" s="19"/>
      <c r="I19" s="20">
        <f t="shared" si="1"/>
        <v>0</v>
      </c>
      <c r="J19" s="20">
        <f t="shared" si="1"/>
        <v>0</v>
      </c>
    </row>
    <row r="20" spans="1:10" ht="18.75">
      <c r="A20" s="34">
        <v>18010000</v>
      </c>
      <c r="B20" s="15" t="s">
        <v>33</v>
      </c>
      <c r="C20" s="16"/>
      <c r="D20" s="20"/>
      <c r="E20" s="20"/>
      <c r="F20" s="19"/>
      <c r="G20" s="19"/>
      <c r="H20" s="19"/>
      <c r="I20" s="20">
        <f t="shared" si="1"/>
        <v>0</v>
      </c>
      <c r="J20" s="20">
        <f t="shared" si="1"/>
        <v>0</v>
      </c>
    </row>
    <row r="21" spans="1:10" ht="18.75">
      <c r="A21" s="34">
        <v>18040100</v>
      </c>
      <c r="B21" s="15" t="s">
        <v>34</v>
      </c>
      <c r="C21" s="16"/>
      <c r="D21" s="20"/>
      <c r="E21" s="20"/>
      <c r="F21" s="19"/>
      <c r="G21" s="19"/>
      <c r="H21" s="19"/>
      <c r="I21" s="20">
        <f t="shared" si="1"/>
        <v>0</v>
      </c>
      <c r="J21" s="20">
        <f t="shared" si="1"/>
        <v>0</v>
      </c>
    </row>
    <row r="22" spans="1:10" ht="18.75">
      <c r="A22" s="33">
        <v>20000000</v>
      </c>
      <c r="B22" s="26" t="s">
        <v>10</v>
      </c>
      <c r="C22" s="16">
        <f>SUM(C23:C25)</f>
        <v>31</v>
      </c>
      <c r="D22" s="16">
        <f>SUM(D23:D25)</f>
        <v>26</v>
      </c>
      <c r="E22" s="16">
        <f>SUM(E23:E25)</f>
        <v>0</v>
      </c>
      <c r="F22" s="16">
        <f>SUM(F23:F26)</f>
        <v>2545.7</v>
      </c>
      <c r="G22" s="16">
        <f>SUM(G23:G26)</f>
        <v>1964.7</v>
      </c>
      <c r="H22" s="16">
        <f>SUM(H23:H26)</f>
        <v>0</v>
      </c>
      <c r="I22" s="16">
        <f>SUM(I23:I26)</f>
        <v>2576.7</v>
      </c>
      <c r="J22" s="16">
        <f>SUM(J23:J26)</f>
        <v>1990.7</v>
      </c>
    </row>
    <row r="23" spans="1:10" ht="37.5">
      <c r="A23" s="34">
        <v>21010300</v>
      </c>
      <c r="B23" s="17" t="s">
        <v>28</v>
      </c>
      <c r="C23" s="20">
        <v>1</v>
      </c>
      <c r="D23" s="20">
        <v>0.6</v>
      </c>
      <c r="E23" s="20"/>
      <c r="F23" s="20"/>
      <c r="G23" s="20"/>
      <c r="H23" s="20"/>
      <c r="I23" s="20">
        <f aca="true" t="shared" si="2" ref="I23:J26">C23+F23</f>
        <v>1</v>
      </c>
      <c r="J23" s="20">
        <f t="shared" si="2"/>
        <v>0.6</v>
      </c>
    </row>
    <row r="24" spans="1:10" ht="37.5">
      <c r="A24" s="35">
        <v>21110000</v>
      </c>
      <c r="B24" s="24" t="s">
        <v>22</v>
      </c>
      <c r="C24" s="16"/>
      <c r="D24" s="16"/>
      <c r="E24" s="20"/>
      <c r="F24" s="16"/>
      <c r="G24" s="20">
        <v>0.8</v>
      </c>
      <c r="H24" s="20"/>
      <c r="I24" s="20">
        <f t="shared" si="2"/>
        <v>0</v>
      </c>
      <c r="J24" s="20">
        <f t="shared" si="2"/>
        <v>0.8</v>
      </c>
    </row>
    <row r="25" spans="1:10" ht="18.75">
      <c r="A25" s="34">
        <v>24060000</v>
      </c>
      <c r="B25" s="17" t="s">
        <v>11</v>
      </c>
      <c r="C25" s="18">
        <v>30</v>
      </c>
      <c r="D25" s="18">
        <v>25.4</v>
      </c>
      <c r="E25" s="18"/>
      <c r="F25" s="19"/>
      <c r="G25" s="19"/>
      <c r="H25" s="19"/>
      <c r="I25" s="20">
        <f t="shared" si="2"/>
        <v>30</v>
      </c>
      <c r="J25" s="20">
        <f t="shared" si="2"/>
        <v>25.4</v>
      </c>
    </row>
    <row r="26" spans="1:10" ht="18.75">
      <c r="A26" s="34">
        <v>25000000</v>
      </c>
      <c r="B26" s="17" t="s">
        <v>23</v>
      </c>
      <c r="C26" s="18"/>
      <c r="D26" s="18"/>
      <c r="E26" s="18"/>
      <c r="F26" s="19">
        <v>2545.7</v>
      </c>
      <c r="G26" s="19">
        <v>1963.9</v>
      </c>
      <c r="H26" s="19"/>
      <c r="I26" s="20">
        <f t="shared" si="2"/>
        <v>2545.7</v>
      </c>
      <c r="J26" s="20">
        <f t="shared" si="2"/>
        <v>1963.9</v>
      </c>
    </row>
    <row r="27" spans="1:10" ht="18.75">
      <c r="A27" s="33">
        <v>30000000</v>
      </c>
      <c r="B27" s="27" t="s">
        <v>29</v>
      </c>
      <c r="C27" s="28">
        <f aca="true" t="shared" si="3" ref="C27:J27">SUM(C28)</f>
        <v>0</v>
      </c>
      <c r="D27" s="28">
        <f t="shared" si="3"/>
        <v>0</v>
      </c>
      <c r="E27" s="28">
        <f t="shared" si="3"/>
        <v>0</v>
      </c>
      <c r="F27" s="28">
        <f t="shared" si="3"/>
        <v>0</v>
      </c>
      <c r="G27" s="28">
        <f t="shared" si="3"/>
        <v>0</v>
      </c>
      <c r="H27" s="28"/>
      <c r="I27" s="28">
        <f t="shared" si="3"/>
        <v>0</v>
      </c>
      <c r="J27" s="28">
        <f t="shared" si="3"/>
        <v>0</v>
      </c>
    </row>
    <row r="28" spans="1:10" ht="37.5">
      <c r="A28" s="34">
        <v>31030000</v>
      </c>
      <c r="B28" s="17" t="s">
        <v>30</v>
      </c>
      <c r="C28" s="18"/>
      <c r="D28" s="18"/>
      <c r="E28" s="18"/>
      <c r="F28" s="19"/>
      <c r="G28" s="19"/>
      <c r="H28" s="19"/>
      <c r="I28" s="20">
        <f>C28+F28</f>
        <v>0</v>
      </c>
      <c r="J28" s="20">
        <f>D28+G28</f>
        <v>0</v>
      </c>
    </row>
    <row r="29" spans="1:10" ht="18.75">
      <c r="A29" s="34"/>
      <c r="B29" s="22" t="s">
        <v>12</v>
      </c>
      <c r="C29" s="16">
        <f aca="true" t="shared" si="4" ref="C29:J29">C27+C22+C14</f>
        <v>14416.6</v>
      </c>
      <c r="D29" s="16">
        <f t="shared" si="4"/>
        <v>11971.7</v>
      </c>
      <c r="E29" s="16">
        <f t="shared" si="4"/>
        <v>0</v>
      </c>
      <c r="F29" s="16">
        <f t="shared" si="4"/>
        <v>2545.7</v>
      </c>
      <c r="G29" s="16">
        <f t="shared" si="4"/>
        <v>1964.7</v>
      </c>
      <c r="H29" s="16">
        <f t="shared" si="4"/>
        <v>0</v>
      </c>
      <c r="I29" s="16">
        <f t="shared" si="4"/>
        <v>16962.3</v>
      </c>
      <c r="J29" s="16">
        <f t="shared" si="4"/>
        <v>13936.400000000001</v>
      </c>
    </row>
    <row r="30" spans="1:10" ht="19.5">
      <c r="A30" s="33">
        <v>40000000</v>
      </c>
      <c r="B30" s="21" t="s">
        <v>13</v>
      </c>
      <c r="C30" s="16">
        <f aca="true" t="shared" si="5" ref="C30:J30">C31+C34</f>
        <v>200671</v>
      </c>
      <c r="D30" s="16">
        <f t="shared" si="5"/>
        <v>143904.19999999998</v>
      </c>
      <c r="E30" s="16">
        <f t="shared" si="5"/>
        <v>0</v>
      </c>
      <c r="F30" s="16">
        <f t="shared" si="5"/>
        <v>150</v>
      </c>
      <c r="G30" s="16">
        <f t="shared" si="5"/>
        <v>150</v>
      </c>
      <c r="H30" s="16">
        <f t="shared" si="5"/>
        <v>0</v>
      </c>
      <c r="I30" s="16">
        <f t="shared" si="5"/>
        <v>200471</v>
      </c>
      <c r="J30" s="16">
        <f t="shared" si="5"/>
        <v>141256.1</v>
      </c>
    </row>
    <row r="31" spans="1:10" ht="19.5">
      <c r="A31" s="33">
        <v>41020000</v>
      </c>
      <c r="B31" s="21" t="s">
        <v>14</v>
      </c>
      <c r="C31" s="16">
        <f>C32</f>
        <v>16365.6</v>
      </c>
      <c r="D31" s="16">
        <f>D32+D33</f>
        <v>14355.6</v>
      </c>
      <c r="E31" s="16">
        <f aca="true" t="shared" si="6" ref="E31:J31">E32</f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16365.6</v>
      </c>
      <c r="J31" s="16">
        <f t="shared" si="6"/>
        <v>12274.2</v>
      </c>
    </row>
    <row r="32" spans="1:10" ht="24.75" customHeight="1">
      <c r="A32" s="34">
        <v>41020100</v>
      </c>
      <c r="B32" s="15" t="s">
        <v>35</v>
      </c>
      <c r="C32" s="18">
        <v>16365.6</v>
      </c>
      <c r="D32" s="18">
        <v>12274.2</v>
      </c>
      <c r="E32" s="18"/>
      <c r="F32" s="19"/>
      <c r="G32" s="19"/>
      <c r="H32" s="19"/>
      <c r="I32" s="20">
        <f>C32+F32</f>
        <v>16365.6</v>
      </c>
      <c r="J32" s="20">
        <f>D32+G32</f>
        <v>12274.2</v>
      </c>
    </row>
    <row r="33" spans="1:10" ht="24.75" customHeight="1">
      <c r="A33" s="34">
        <v>41020600</v>
      </c>
      <c r="B33" s="15" t="s">
        <v>42</v>
      </c>
      <c r="C33" s="18">
        <v>2081.4</v>
      </c>
      <c r="D33" s="18">
        <v>2081.4</v>
      </c>
      <c r="E33" s="18"/>
      <c r="F33" s="19"/>
      <c r="G33" s="19"/>
      <c r="H33" s="19"/>
      <c r="I33" s="20"/>
      <c r="J33" s="20"/>
    </row>
    <row r="34" spans="1:10" ht="18.75">
      <c r="A34" s="34">
        <v>41030000</v>
      </c>
      <c r="B34" s="23" t="s">
        <v>15</v>
      </c>
      <c r="C34" s="16">
        <f>SUM(C35:C42)</f>
        <v>184305.4</v>
      </c>
      <c r="D34" s="16">
        <f>SUM(D35:D43)</f>
        <v>129548.59999999999</v>
      </c>
      <c r="E34" s="16">
        <f aca="true" t="shared" si="7" ref="E34:J34">SUM(E35:E41)</f>
        <v>0</v>
      </c>
      <c r="F34" s="16">
        <f>SUM(F35:F42)</f>
        <v>150</v>
      </c>
      <c r="G34" s="16">
        <f>SUM(G35:G42)</f>
        <v>150</v>
      </c>
      <c r="H34" s="16">
        <f t="shared" si="7"/>
        <v>0</v>
      </c>
      <c r="I34" s="16">
        <f t="shared" si="7"/>
        <v>184105.4</v>
      </c>
      <c r="J34" s="16">
        <f t="shared" si="7"/>
        <v>128981.9</v>
      </c>
    </row>
    <row r="35" spans="1:10" ht="72.75" customHeight="1">
      <c r="A35" s="36">
        <v>41030600</v>
      </c>
      <c r="B35" s="29" t="s">
        <v>16</v>
      </c>
      <c r="C35" s="18">
        <v>52747.6</v>
      </c>
      <c r="D35" s="18">
        <v>38600</v>
      </c>
      <c r="E35" s="18"/>
      <c r="F35" s="19"/>
      <c r="G35" s="19"/>
      <c r="H35" s="19"/>
      <c r="I35" s="20">
        <f>C35+F35</f>
        <v>52747.6</v>
      </c>
      <c r="J35" s="20">
        <f>D35+G35</f>
        <v>38600</v>
      </c>
    </row>
    <row r="36" spans="1:10" ht="91.5" customHeight="1">
      <c r="A36" s="37">
        <v>41030800</v>
      </c>
      <c r="B36" s="30" t="s">
        <v>17</v>
      </c>
      <c r="C36" s="18">
        <v>26065.6</v>
      </c>
      <c r="D36" s="18">
        <v>10044</v>
      </c>
      <c r="E36" s="18"/>
      <c r="F36" s="19"/>
      <c r="G36" s="19"/>
      <c r="H36" s="19"/>
      <c r="I36" s="20">
        <f aca="true" t="shared" si="8" ref="I36:I42">C36+F36</f>
        <v>26065.6</v>
      </c>
      <c r="J36" s="20">
        <f aca="true" t="shared" si="9" ref="J36:J42">D36+G36</f>
        <v>10044</v>
      </c>
    </row>
    <row r="37" spans="1:10" ht="210.75" customHeight="1">
      <c r="A37" s="37">
        <v>41030900</v>
      </c>
      <c r="B37" s="30" t="s">
        <v>18</v>
      </c>
      <c r="C37" s="18">
        <v>967.5</v>
      </c>
      <c r="D37" s="18">
        <v>549.6</v>
      </c>
      <c r="E37" s="18"/>
      <c r="F37" s="19"/>
      <c r="G37" s="19"/>
      <c r="H37" s="19"/>
      <c r="I37" s="20">
        <f t="shared" si="8"/>
        <v>967.5</v>
      </c>
      <c r="J37" s="20">
        <f t="shared" si="9"/>
        <v>549.6</v>
      </c>
    </row>
    <row r="38" spans="1:10" ht="56.25">
      <c r="A38" s="37">
        <v>41031000</v>
      </c>
      <c r="B38" s="29" t="s">
        <v>19</v>
      </c>
      <c r="C38" s="18">
        <v>220.9</v>
      </c>
      <c r="D38" s="18">
        <v>143.3</v>
      </c>
      <c r="E38" s="18"/>
      <c r="F38" s="19"/>
      <c r="G38" s="19"/>
      <c r="H38" s="19"/>
      <c r="I38" s="20">
        <f t="shared" si="8"/>
        <v>220.9</v>
      </c>
      <c r="J38" s="20">
        <f t="shared" si="9"/>
        <v>143.3</v>
      </c>
    </row>
    <row r="39" spans="1:10" ht="112.5">
      <c r="A39" s="37">
        <v>41035800</v>
      </c>
      <c r="B39" s="30" t="s">
        <v>20</v>
      </c>
      <c r="C39" s="18">
        <v>811.6</v>
      </c>
      <c r="D39" s="18">
        <v>425.3</v>
      </c>
      <c r="E39" s="18"/>
      <c r="F39" s="19"/>
      <c r="G39" s="19"/>
      <c r="H39" s="19"/>
      <c r="I39" s="20">
        <f t="shared" si="8"/>
        <v>811.6</v>
      </c>
      <c r="J39" s="20">
        <f t="shared" si="9"/>
        <v>425.3</v>
      </c>
    </row>
    <row r="40" spans="1:10" ht="18.75">
      <c r="A40" s="37">
        <v>41033900</v>
      </c>
      <c r="B40" s="30" t="s">
        <v>36</v>
      </c>
      <c r="C40" s="18">
        <v>56864.8</v>
      </c>
      <c r="D40" s="18">
        <v>43917.7</v>
      </c>
      <c r="E40" s="18"/>
      <c r="F40" s="19"/>
      <c r="G40" s="19"/>
      <c r="H40" s="19"/>
      <c r="I40" s="20">
        <f t="shared" si="8"/>
        <v>56864.8</v>
      </c>
      <c r="J40" s="20">
        <f t="shared" si="9"/>
        <v>43917.7</v>
      </c>
    </row>
    <row r="41" spans="1:10" ht="18.75">
      <c r="A41" s="37">
        <v>41034200</v>
      </c>
      <c r="B41" s="30" t="s">
        <v>37</v>
      </c>
      <c r="C41" s="18">
        <v>46427.4</v>
      </c>
      <c r="D41" s="18">
        <v>35302</v>
      </c>
      <c r="E41" s="18"/>
      <c r="F41" s="19"/>
      <c r="G41" s="19"/>
      <c r="H41" s="19"/>
      <c r="I41" s="20">
        <f t="shared" si="8"/>
        <v>46427.4</v>
      </c>
      <c r="J41" s="20">
        <f t="shared" si="9"/>
        <v>35302</v>
      </c>
    </row>
    <row r="42" spans="1:10" ht="18.75">
      <c r="A42" s="41">
        <v>41035000</v>
      </c>
      <c r="B42" s="42" t="s">
        <v>38</v>
      </c>
      <c r="C42" s="43">
        <v>200</v>
      </c>
      <c r="D42" s="43">
        <v>200</v>
      </c>
      <c r="E42" s="43"/>
      <c r="F42" s="44">
        <v>150</v>
      </c>
      <c r="G42" s="44">
        <v>150</v>
      </c>
      <c r="H42" s="44"/>
      <c r="I42" s="45">
        <f t="shared" si="8"/>
        <v>350</v>
      </c>
      <c r="J42" s="20">
        <f t="shared" si="9"/>
        <v>350</v>
      </c>
    </row>
    <row r="43" spans="1:10" ht="37.5">
      <c r="A43" s="41">
        <v>41037000</v>
      </c>
      <c r="B43" s="42" t="s">
        <v>43</v>
      </c>
      <c r="C43" s="43"/>
      <c r="D43" s="43">
        <v>366.7</v>
      </c>
      <c r="E43" s="43"/>
      <c r="F43" s="44"/>
      <c r="G43" s="44"/>
      <c r="H43" s="44"/>
      <c r="I43" s="45"/>
      <c r="J43" s="45"/>
    </row>
    <row r="44" spans="1:10" ht="19.5" thickBot="1">
      <c r="A44" s="38"/>
      <c r="B44" s="39" t="s">
        <v>21</v>
      </c>
      <c r="C44" s="40">
        <f aca="true" t="shared" si="10" ref="C44:J44">SUM(C29+C30)</f>
        <v>215087.6</v>
      </c>
      <c r="D44" s="40">
        <f t="shared" si="10"/>
        <v>155875.9</v>
      </c>
      <c r="E44" s="40">
        <f t="shared" si="10"/>
        <v>0</v>
      </c>
      <c r="F44" s="40">
        <f t="shared" si="10"/>
        <v>2695.7</v>
      </c>
      <c r="G44" s="40">
        <f t="shared" si="10"/>
        <v>2114.7</v>
      </c>
      <c r="H44" s="40">
        <f t="shared" si="10"/>
        <v>0</v>
      </c>
      <c r="I44" s="40">
        <f t="shared" si="10"/>
        <v>217433.3</v>
      </c>
      <c r="J44" s="40">
        <f t="shared" si="10"/>
        <v>155192.5</v>
      </c>
    </row>
    <row r="45" ht="15" customHeight="1"/>
    <row r="49" spans="2:9" ht="18.75">
      <c r="B49" s="57" t="s">
        <v>49</v>
      </c>
      <c r="I49" s="57" t="s">
        <v>50</v>
      </c>
    </row>
  </sheetData>
  <sheetProtection/>
  <mergeCells count="8">
    <mergeCell ref="G3:J3"/>
    <mergeCell ref="A12:A13"/>
    <mergeCell ref="C12:E12"/>
    <mergeCell ref="I12:J12"/>
    <mergeCell ref="F12:H12"/>
    <mergeCell ref="F4:J4"/>
    <mergeCell ref="B6:J6"/>
    <mergeCell ref="B8:J8"/>
  </mergeCells>
  <printOptions/>
  <pageMargins left="0.24" right="0.16" top="0.27" bottom="0.52" header="0.2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2015-10-28T09:22:12Z</cp:lastPrinted>
  <dcterms:created xsi:type="dcterms:W3CDTF">2014-10-23T07:45:12Z</dcterms:created>
  <dcterms:modified xsi:type="dcterms:W3CDTF">2015-12-10T13:29:23Z</dcterms:modified>
  <cp:category/>
  <cp:version/>
  <cp:contentType/>
  <cp:contentStatus/>
</cp:coreProperties>
</file>